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N\Desktop\ders programları\2025-2026 GÜZ YARI YILI DERS PROGRAMI\Program-şablonları\"/>
    </mc:Choice>
  </mc:AlternateContent>
  <workbookProtection workbookPassword="DDCF" lockStructure="1"/>
  <bookViews>
    <workbookView xWindow="0" yWindow="0" windowWidth="28800" windowHeight="1245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5251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F16" i="5"/>
  <c r="AR16" i="1" s="1"/>
  <c r="I16" i="5"/>
  <c r="AU16" i="1" s="1"/>
  <c r="G16" i="6"/>
  <c r="BE16" i="1" s="1"/>
  <c r="I16" i="6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M16" i="2"/>
  <c r="M16" i="1" s="1"/>
  <c r="O16" i="5"/>
  <c r="BA16" i="1" s="1"/>
  <c r="H16" i="5"/>
  <c r="AT16" i="1" s="1"/>
  <c r="E16" i="5"/>
  <c r="O20" i="4"/>
  <c r="AO20" i="1" s="1"/>
  <c r="N20" i="4"/>
  <c r="AN20" i="1" s="1"/>
  <c r="H20" i="6"/>
  <c r="BF20" i="1" s="1"/>
  <c r="D20" i="4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J44" i="4"/>
  <c r="AJ44" i="1" s="1"/>
  <c r="F44" i="4"/>
  <c r="AF44" i="1" s="1"/>
  <c r="H44" i="3"/>
  <c r="AB44" i="1" s="1"/>
  <c r="D44" i="3"/>
  <c r="I47" i="3"/>
  <c r="G47" i="3"/>
  <c r="E47" i="3"/>
  <c r="T44" i="2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H47" i="3"/>
  <c r="F47" i="3"/>
  <c r="D47" i="3"/>
  <c r="V44" i="2"/>
  <c r="R44" i="2"/>
  <c r="R44" i="1" s="1"/>
  <c r="N44" i="2"/>
  <c r="N44" i="1" s="1"/>
  <c r="J44" i="2"/>
  <c r="J44" i="1" s="1"/>
  <c r="F44" i="2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O44" i="5"/>
  <c r="BA44" i="1" s="1"/>
  <c r="K44" i="5"/>
  <c r="AW44" i="1" s="1"/>
  <c r="G44" i="5"/>
  <c r="AS44" i="1" s="1"/>
  <c r="F7" i="5"/>
  <c r="J7" i="2"/>
  <c r="J7" i="1" s="1"/>
  <c r="K7" i="5"/>
  <c r="AW7" i="1" s="1"/>
  <c r="O7" i="2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D4" i="6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F7" i="6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K11" i="5"/>
  <c r="AW11" i="1" s="1"/>
  <c r="I11" i="2"/>
  <c r="I11" i="1" s="1"/>
  <c r="Q11" i="2"/>
  <c r="Q11" i="1" s="1"/>
  <c r="W11" i="2"/>
  <c r="W11" i="1" s="1"/>
  <c r="AJ11" i="1"/>
  <c r="V26" i="3"/>
  <c r="AK17" i="1"/>
  <c r="Z17" i="1"/>
  <c r="K17" i="1"/>
  <c r="AX17" i="1"/>
  <c r="P5" i="1"/>
  <c r="AH15" i="1"/>
  <c r="Z15" i="1"/>
  <c r="S15" i="1"/>
  <c r="AM3" i="1"/>
  <c r="H27" i="1"/>
  <c r="W27" i="3"/>
  <c r="M5" i="3"/>
  <c r="L6" i="3"/>
  <c r="R6" i="3"/>
  <c r="W6" i="3"/>
  <c r="S6" i="4"/>
  <c r="R6" i="5"/>
  <c r="J5" i="6"/>
  <c r="Q6" i="6"/>
  <c r="O4" i="6"/>
  <c r="AF6" i="1"/>
  <c r="P6" i="1"/>
  <c r="J6" i="1"/>
  <c r="AM6" i="1"/>
  <c r="AX6" i="1"/>
  <c r="AR6" i="1"/>
  <c r="W11" i="3"/>
  <c r="AD20" i="1"/>
  <c r="M19" i="3"/>
  <c r="R23" i="3"/>
  <c r="Q5" i="3"/>
  <c r="N6" i="3"/>
  <c r="S6" i="3"/>
  <c r="T6" i="4"/>
  <c r="S6" i="5"/>
  <c r="J6" i="6"/>
  <c r="W3" i="6"/>
  <c r="AM4" i="1"/>
  <c r="AW18" i="1"/>
  <c r="K18" i="3"/>
  <c r="AC34" i="1"/>
  <c r="O8" i="1"/>
  <c r="V8" i="6"/>
  <c r="AK14" i="1"/>
  <c r="U14" i="1"/>
  <c r="AM14" i="1"/>
  <c r="AW14" i="1"/>
  <c r="W9" i="6"/>
  <c r="T6" i="6"/>
  <c r="W7" i="6"/>
  <c r="AM22" i="1"/>
  <c r="N20" i="3"/>
  <c r="S24" i="3"/>
  <c r="AX8" i="1"/>
  <c r="AF8" i="1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I2" i="1"/>
  <c r="AR2" i="1"/>
  <c r="O2" i="1"/>
  <c r="K2" i="1"/>
  <c r="L2" i="1"/>
  <c r="M2" i="1"/>
  <c r="BB4" i="1"/>
  <c r="BE6" i="1"/>
  <c r="AU6" i="1"/>
  <c r="BB6" i="1"/>
  <c r="Z6" i="1"/>
  <c r="AC6" i="1"/>
  <c r="M6" i="1"/>
  <c r="AM8" i="1"/>
  <c r="AC8" i="1"/>
  <c r="AV10" i="1"/>
  <c r="BA10" i="1"/>
  <c r="AI10" i="1"/>
  <c r="M10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BD13" i="1"/>
  <c r="T13" i="5"/>
  <c r="P13" i="5"/>
  <c r="AX13" i="1"/>
  <c r="U13" i="4"/>
  <c r="Q13" i="4"/>
  <c r="V13" i="4"/>
  <c r="P13" i="4"/>
  <c r="AK13" i="1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Z13" i="1"/>
  <c r="W13" i="3"/>
  <c r="R13" i="3"/>
  <c r="M13" i="3"/>
  <c r="T13" i="1"/>
  <c r="S13" i="3"/>
  <c r="N13" i="3"/>
  <c r="E13" i="1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BG16" i="1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W16" i="1"/>
  <c r="O16" i="1"/>
  <c r="V16" i="3"/>
  <c r="Q16" i="3"/>
  <c r="K16" i="3"/>
  <c r="D16" i="1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Q25" i="6"/>
  <c r="W25" i="5"/>
  <c r="S25" i="5"/>
  <c r="BA25" i="1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AH27" i="1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AB29" i="1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AN34" i="1"/>
  <c r="W34" i="3"/>
  <c r="S34" i="3"/>
  <c r="O34" i="3"/>
  <c r="K34" i="3"/>
  <c r="T34" i="4"/>
  <c r="T34" i="3"/>
  <c r="P34" i="3"/>
  <c r="L34" i="3"/>
  <c r="AF34" i="1"/>
  <c r="M34" i="3"/>
  <c r="Q34" i="3"/>
  <c r="T34" i="1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U36" i="1"/>
  <c r="I36" i="1"/>
  <c r="M36" i="6"/>
  <c r="U36" i="3"/>
  <c r="V36" i="1"/>
  <c r="K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Y40" i="1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AQ44" i="1"/>
  <c r="K44" i="6"/>
  <c r="S44" i="5"/>
  <c r="W44" i="4"/>
  <c r="S44" i="4"/>
  <c r="AK44" i="1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Z44" i="1"/>
  <c r="W44" i="6"/>
  <c r="AX44" i="1"/>
  <c r="AN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F44" i="1"/>
  <c r="V44" i="4"/>
  <c r="W44" i="1"/>
  <c r="G44" i="1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Y46" i="1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2" i="1"/>
  <c r="N15" i="1"/>
  <c r="D28" i="1"/>
  <c r="L34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R26" i="1"/>
  <c r="S27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R12" i="1"/>
  <c r="N13" i="1"/>
  <c r="H23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AK10" i="1"/>
  <c r="P14" i="4"/>
  <c r="V18" i="4"/>
  <c r="R31" i="4"/>
  <c r="W35" i="4"/>
  <c r="Q12" i="6"/>
  <c r="BG45" i="1"/>
  <c r="BD46" i="1"/>
  <c r="U10" i="6"/>
  <c r="T10" i="6"/>
  <c r="M10" i="6"/>
  <c r="Q10" i="6"/>
  <c r="R5" i="6"/>
  <c r="BB44" i="1"/>
  <c r="P7" i="4"/>
  <c r="BF7" i="1"/>
  <c r="T4" i="6"/>
  <c r="M4" i="6"/>
  <c r="BF4" i="1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AJ4" i="1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R9" i="5"/>
  <c r="V9" i="5"/>
  <c r="M9" i="6"/>
  <c r="Q9" i="6"/>
  <c r="U9" i="6"/>
  <c r="I9" i="1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AA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J3" i="1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L7" i="3"/>
  <c r="T7" i="5"/>
  <c r="P7" i="6"/>
  <c r="P7" i="3"/>
  <c r="T7" i="6"/>
  <c r="I7" i="1"/>
  <c r="U7" i="1"/>
  <c r="M7" i="3"/>
  <c r="Q7" i="3"/>
  <c r="U7" i="3"/>
  <c r="Q7" i="4"/>
  <c r="U7" i="4"/>
  <c r="AY7" i="1"/>
  <c r="Q7" i="5"/>
  <c r="U7" i="5"/>
  <c r="M7" i="6"/>
  <c r="Q7" i="6"/>
  <c r="U7" i="6"/>
  <c r="Z7" i="1"/>
  <c r="J7" i="3"/>
  <c r="N7" i="3"/>
  <c r="R7" i="3"/>
  <c r="V7" i="3"/>
  <c r="R7" i="4"/>
  <c r="V7" i="4"/>
  <c r="AR7" i="1"/>
  <c r="AZ7" i="1"/>
  <c r="R7" i="5"/>
  <c r="V7" i="5"/>
  <c r="BD7" i="1"/>
  <c r="J7" i="6"/>
  <c r="N7" i="6"/>
  <c r="R7" i="6"/>
  <c r="V7" i="6"/>
  <c r="O7" i="1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<sst xmlns="http://schemas.openxmlformats.org/spreadsheetml/2006/main" count="1052" uniqueCount="653">
  <si>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</si>
  <si>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</si>
  <si>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</si>
  <si>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</si>
  <si>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</si>
  <si>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</si>
  <si>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</si>
  <si>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</si>
  <si>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</si>
  <si>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</si>
  <si>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</si>
  <si>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</si>
  <si>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</si>
  <si>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</si>
  <si>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</si>
  <si>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</si>
  <si>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</si>
  <si>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</si>
  <si>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</si>
  <si>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</si>
  <si>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</si>
  <si>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</si>
  <si>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</si>
  <si>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</si>
  <si>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</si>
  <si>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</si>
  <si>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</si>
  <si>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</si>
  <si>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</si>
  <si>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</si>
  <si>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</si>
  <si>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</si>
  <si>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</si>
  <si>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</si>
  <si>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</si>
  <si>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</si>
  <si>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</si>
  <si>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</si>
  <si>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</si>
  <si>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</si>
  <si>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</si>
  <si>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</si>
  <si>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</si>
  <si>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</si>
  <si>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</si>
  <si>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</si>
  <si>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</si>
  <si>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</si>
  <si>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</si>
  <si>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</si>
  <si>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</si>
  <si>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</si>
  <si>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</si>
  <si>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</si>
  <si>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</si>
  <si>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</si>
  <si>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</si>
  <si>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</si>
  <si>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</si>
  <si>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</si>
  <si>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</si>
  <si>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</si>
  <si>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</si>
  <si>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</si>
  <si>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</si>
  <si>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</si>
  <si>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</si>
  <si>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</si>
  <si>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</si>
  <si>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</si>
  <si>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</si>
  <si>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</si>
  <si>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</si>
  <si>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</si>
  <si>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</si>
  <si>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</si>
  <si>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</si>
  <si>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</si>
  <si>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</si>
  <si>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</si>
  <si>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</si>
  <si>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</si>
  <si>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</si>
  <si>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</si>
  <si>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</si>
  <si>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</si>
  <si>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</si>
  <si>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</si>
  <si>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</si>
  <si>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</si>
  <si>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</si>
  <si>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</si>
  <si>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</si>
  <si>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</si>
  <si>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</si>
  <si>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</si>
  <si>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</si>
  <si>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</si>
  <si>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</si>
  <si>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</si>
  <si>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</si>
  <si>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</si>
  <si>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</si>
  <si>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</si>
  <si>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</si>
  <si>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</si>
  <si>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</si>
  <si>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</si>
  <si>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</si>
  <si>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</si>
  <si>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</si>
  <si>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</si>
  <si>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</si>
  <si>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</si>
  <si>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</si>
  <si>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</si>
  <si>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</si>
  <si>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</si>
  <si>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</si>
  <si>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</si>
  <si>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</si>
  <si>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</si>
  <si>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</si>
  <si>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</si>
  <si>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</si>
  <si>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</si>
  <si>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</si>
  <si>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</si>
  <si>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</si>
  <si>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</si>
  <si>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</si>
  <si>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</si>
  <si>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</si>
  <si>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</si>
  <si>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</si>
  <si>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</si>
  <si>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</si>
  <si>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</si>
  <si>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</si>
  <si>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</si>
  <si>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</si>
  <si>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</si>
  <si>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</si>
  <si>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</si>
  <si>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</si>
  <si>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</si>
  <si>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</si>
  <si>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</si>
  <si>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</si>
  <si>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</si>
  <si>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</si>
  <si>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</si>
  <si>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</si>
  <si>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</si>
  <si>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</si>
  <si>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</si>
  <si>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</si>
  <si>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</si>
  <si>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</si>
  <si>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</si>
  <si>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</si>
  <si>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</si>
  <si>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</si>
  <si>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</si>
  <si>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</si>
  <si>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</si>
  <si>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</si>
  <si>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</si>
  <si>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</si>
  <si>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</si>
  <si>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</si>
  <si>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</si>
  <si>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</si>
  <si>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</si>
  <si>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</si>
  <si>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</si>
  <si>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</si>
  <si>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</si>
  <si>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</si>
  <si>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</si>
  <si>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</si>
  <si>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</si>
  <si>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</si>
  <si>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</si>
  <si>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</si>
  <si>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</si>
  <si>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</si>
  <si>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</si>
  <si>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</si>
  <si>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</si>
  <si>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</si>
  <si>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</si>
  <si>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</si>
  <si>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</si>
  <si>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</si>
  <si>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</si>
  <si>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</si>
  <si>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</si>
  <si>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</si>
  <si>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</si>
  <si>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</si>
  <si>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</si>
  <si>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</si>
  <si>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</si>
  <si>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</si>
  <si>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</si>
  <si>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</si>
  <si>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</si>
  <si>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</si>
  <si>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</si>
  <si>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</si>
  <si>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</si>
  <si>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</si>
  <si>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</si>
  <si>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</si>
  <si>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</si>
  <si>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</si>
  <si>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</si>
  <si>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</si>
  <si>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</si>
  <si>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</si>
  <si>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</si>
  <si>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</si>
  <si>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</si>
  <si>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</si>
  <si>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</si>
  <si>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</si>
  <si>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</si>
  <si>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</si>
  <si>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</si>
  <si>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</si>
  <si>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</si>
  <si>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</si>
  <si>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</si>
  <si>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</si>
  <si>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</si>
  <si>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</si>
  <si>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</si>
  <si>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</si>
  <si>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</si>
  <si>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</si>
  <si>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</si>
  <si>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</si>
  <si>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</si>
  <si>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</si>
  <si>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</si>
  <si>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</si>
  <si>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</si>
  <si>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</si>
  <si>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</si>
  <si>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</si>
  <si>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</si>
  <si>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</si>
  <si>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</si>
  <si>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</si>
  <si>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</si>
  <si>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</si>
  <si>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</si>
  <si>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</si>
  <si>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</si>
  <si>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</si>
  <si>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</si>
  <si>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</si>
  <si>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</si>
  <si>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</si>
  <si>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</si>
  <si>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</si>
  <si>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</si>
  <si>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</si>
  <si>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</si>
  <si>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</si>
  <si>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</si>
  <si>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</si>
  <si>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</si>
  <si>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</si>
  <si>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</si>
  <si>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</si>
  <si>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</si>
  <si>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</si>
  <si>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</si>
  <si>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</si>
  <si>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</si>
  <si>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</si>
  <si>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</si>
  <si>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</si>
  <si>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</si>
  <si>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</si>
  <si>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</si>
  <si>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</si>
  <si>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</si>
  <si>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</si>
  <si>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</si>
  <si>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</si>
  <si>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</si>
  <si>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</si>
  <si>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</si>
  <si>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</si>
  <si>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</si>
  <si>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</si>
  <si>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</si>
  <si>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</si>
  <si>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</si>
  <si>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</si>
  <si>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</si>
  <si>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</si>
  <si>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</si>
  <si>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</si>
  <si>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</si>
  <si>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</si>
  <si>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</si>
  <si>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</si>
  <si>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</si>
  <si>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</si>
  <si>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</si>
  <si>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</si>
  <si>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</si>
  <si>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</si>
  <si>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</si>
  <si>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</si>
  <si>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</si>
  <si>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</si>
  <si>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</si>
  <si>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</si>
  <si>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</si>
  <si>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</si>
  <si>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</si>
  <si>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</si>
  <si>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</si>
  <si>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</si>
  <si>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</si>
  <si>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</si>
  <si>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</si>
  <si>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</si>
  <si>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</si>
  <si>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</si>
  <si>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</si>
  <si>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</si>
  <si>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</si>
  <si>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</si>
  <si>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</si>
  <si>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</si>
  <si>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</si>
  <si>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</si>
  <si>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</si>
  <si>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</si>
  <si>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</si>
  <si>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</si>
  <si>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</si>
  <si>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</si>
  <si>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</si>
  <si>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</si>
  <si>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</si>
  <si>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</si>
  <si>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</si>
  <si>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</si>
  <si>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</si>
  <si>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</si>
  <si>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</si>
  <si>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</si>
  <si>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</si>
  <si>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</si>
  <si>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</si>
  <si>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</si>
  <si>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</si>
  <si>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</si>
  <si>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</si>
  <si>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</si>
  <si>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</si>
  <si>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</si>
  <si>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</si>
  <si>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</si>
  <si>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</si>
  <si>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</si>
  <si>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</si>
  <si>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</si>
  <si>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</si>
  <si>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</si>
  <si>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</si>
  <si>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</si>
  <si>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</si>
  <si>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</si>
  <si>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</si>
  <si>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</si>
  <si>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</si>
  <si>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</si>
  <si>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</si>
  <si>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</si>
  <si>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</si>
  <si>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</si>
  <si>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</si>
  <si>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</si>
  <si>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</si>
  <si>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</si>
  <si>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</si>
  <si>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</si>
  <si>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</si>
  <si>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</si>
  <si>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</si>
  <si>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</si>
  <si>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</si>
  <si>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</si>
  <si>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</si>
  <si>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</si>
  <si>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</si>
  <si>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</si>
  <si>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</si>
  <si>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</si>
  <si>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</si>
  <si>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</si>
  <si>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</si>
  <si>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</si>
  <si>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</si>
  <si>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</si>
  <si>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</si>
  <si>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</si>
  <si>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</si>
  <si>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</si>
  <si>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</si>
  <si>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</si>
  <si>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</si>
  <si>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</si>
  <si>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</si>
  <si>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</si>
  <si>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</si>
  <si>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</si>
  <si>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</si>
  <si>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</si>
  <si>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</si>
  <si>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</si>
  <si>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</si>
  <si>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</si>
  <si>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</si>
  <si>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</si>
  <si>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</si>
  <si>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</si>
  <si>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</si>
  <si>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</si>
  <si>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</si>
  <si>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</si>
  <si>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</si>
  <si>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</si>
  <si>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</si>
  <si>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</si>
  <si>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</si>
  <si>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</si>
  <si>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</si>
  <si>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</si>
  <si>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</si>
  <si>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</si>
  <si>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</si>
  <si>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</si>
  <si>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</si>
  <si>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</si>
  <si>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</si>
  <si>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</si>
  <si>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</si>
  <si>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</si>
  <si>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</si>
  <si>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</si>
  <si>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</si>
  <si>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</si>
  <si>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</si>
  <si>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</si>
  <si>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</si>
  <si>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</si>
  <si>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</si>
  <si>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</si>
  <si>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</si>
  <si>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</si>
  <si>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</si>
  <si>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</si>
  <si>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</si>
  <si>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</si>
  <si>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</si>
  <si>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</si>
  <si>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</si>
  <si>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</si>
  <si>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</si>
  <si>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</si>
  <si>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</si>
  <si>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</si>
  <si>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</si>
  <si>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</si>
  <si>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</si>
  <si>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</si>
  <si>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</si>
  <si>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</si>
  <si>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</si>
  <si>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</si>
  <si>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</si>
  <si>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</si>
  <si>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</si>
  <si>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</si>
  <si>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</si>
  <si>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</si>
  <si>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</si>
  <si>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</si>
  <si>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</si>
  <si>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</si>
  <si>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</si>
  <si>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</si>
  <si>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</si>
  <si>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</si>
  <si>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</si>
  <si>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</si>
  <si>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</si>
  <si>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</si>
  <si>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</si>
  <si>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</si>
  <si>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</si>
  <si>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</si>
  <si>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</si>
  <si>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</si>
  <si>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</si>
  <si>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</si>
  <si>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</si>
  <si>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</si>
  <si>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</si>
  <si>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</si>
  <si>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</si>
  <si>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</si>
  <si>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</si>
  <si>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</si>
  <si>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</si>
  <si>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</si>
  <si>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</si>
  <si>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</si>
  <si>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</si>
  <si>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</si>
  <si>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</si>
  <si>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</si>
  <si>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</si>
  <si>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</si>
  <si>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</si>
  <si>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</si>
  <si>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</si>
  <si>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</si>
  <si>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</si>
  <si>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</si>
  <si>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</si>
  <si>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</si>
  <si>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</si>
  <si>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</si>
  <si>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</si>
  <si>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</si>
  <si>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</si>
  <si>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</si>
  <si>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</si>
  <si>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</si>
  <si>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</si>
  <si>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</si>
  <si>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</si>
  <si>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</si>
  <si>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</si>
  <si>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</si>
  <si>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</si>
  <si>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</si>
  <si>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</si>
  <si>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</si>
  <si>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</si>
  <si>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</si>
  <si>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</si>
  <si>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</si>
  <si>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</si>
  <si>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</si>
  <si>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</si>
  <si>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</si>
  <si>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</si>
  <si>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</si>
  <si>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</si>
  <si>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</si>
  <si>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</si>
  <si>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</si>
  <si>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</si>
  <si>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</si>
  <si>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</si>
  <si>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</si>
  <si>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</si>
  <si>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</si>
  <si>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</si>
  <si>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</si>
  <si>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</si>
  <si>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</si>
  <si>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</si>
  <si>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</si>
  <si>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</si>
  <si>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</si>
  <si>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</si>
  <si>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</si>
  <si>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</si>
  <si>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</si>
  <si>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</si>
  <si>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</si>
  <si>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</si>
  <si>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</si>
  <si>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</si>
  <si>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TRB 103 GENEL TÜRK TAR. I</t>
  </si>
  <si>
    <t>TRB 105 BÜYÜK SELÇ. TAR.</t>
  </si>
  <si>
    <t>TRB 107 İSLAM TAR.I</t>
  </si>
  <si>
    <t>TBOT 101 OSM. TÜRKÇESİ I</t>
  </si>
  <si>
    <t>SOSYAL SEÇMELİ DERS</t>
  </si>
  <si>
    <t>TRB 109 ESKİÇAĞ TAR. I</t>
  </si>
  <si>
    <t>YD 113 YABANCI DİL</t>
  </si>
  <si>
    <t>T.D.</t>
  </si>
  <si>
    <t>O.P.</t>
  </si>
  <si>
    <t>R.K.</t>
  </si>
  <si>
    <t>M.T.</t>
  </si>
  <si>
    <t>İ.T.</t>
  </si>
  <si>
    <t xml:space="preserve">TRB 201 OSM. TARİHİ MET. I </t>
  </si>
  <si>
    <t>M.Ü.</t>
  </si>
  <si>
    <t>TRB 223 ÇAĞDAŞ TÜRK D. TARİ.I</t>
  </si>
  <si>
    <t>TRB 209 ORTAÇAĞ AVRUPA T.</t>
  </si>
  <si>
    <t>Ö.G.</t>
  </si>
  <si>
    <t>TRB 203 TÜRK KÜL. VE MED. T. I</t>
  </si>
  <si>
    <t>TRB 211 OSM. TAR. 1299-1451</t>
  </si>
  <si>
    <t>TRB 221 İLK MÜSLÜMAN TÜRK DEV. TAR.</t>
  </si>
  <si>
    <t>T.K.</t>
  </si>
  <si>
    <t>İ.E.</t>
  </si>
  <si>
    <t>TRB 229 ROMA TARİHİ I</t>
  </si>
  <si>
    <t>A.A.</t>
  </si>
  <si>
    <t>TRB 225 BASIN TARİHİ</t>
  </si>
  <si>
    <t>Ö.D.</t>
  </si>
  <si>
    <t>TRB 237 TARİHİ COĞRAFYA</t>
  </si>
  <si>
    <t>TRB 233 TOPLUMA HİZM. UYG.</t>
  </si>
  <si>
    <t>YDİ 213 İLERİ İNGİLİZCE</t>
  </si>
  <si>
    <t>TRB 205 T.C. SİYASAL T.</t>
  </si>
  <si>
    <t>N.M.</t>
  </si>
  <si>
    <t>TRB 207 TARİH METOD. I</t>
  </si>
  <si>
    <t>TRB 303 TARİHİ SAHA ARAŞT. I</t>
  </si>
  <si>
    <t>TRB 329 OSM. TARİHİNİN KAYN. I</t>
  </si>
  <si>
    <t>TRB351 ORTAÇAĞ TARİHİ OKUMALARI</t>
  </si>
  <si>
    <t>TRB 305 OSM. TARİ 1566-1789</t>
  </si>
  <si>
    <t xml:space="preserve">TRB 327 TÜRK TEŞK. T. </t>
  </si>
  <si>
    <t>TRB 339 ENDÜLÜS KÜL. VE MED. T.</t>
  </si>
  <si>
    <t>TRB 301 OSM. SOS. VE EKN. T.</t>
  </si>
  <si>
    <t>M.Y.E.</t>
  </si>
  <si>
    <t>TRB 357 MESLEKİ İNG. I</t>
  </si>
  <si>
    <t>TRB 307 T.C. DIŞ POLİTİK.</t>
  </si>
  <si>
    <t>TRB 341 ESKİÇAĞ AKDENİZ MED. T.</t>
  </si>
  <si>
    <t>TRB349 ARKEOLOJİYE GİRİŞ</t>
  </si>
  <si>
    <t>TRB 337 LATİNCE I</t>
  </si>
  <si>
    <t>TRB 453 OSM. İKTİSAT T. I</t>
  </si>
  <si>
    <t>TRB 405 TÜRK YENİLEŞME T. I</t>
  </si>
  <si>
    <t>TRB 403 20. YÜZYIL DÜNYA T. I</t>
  </si>
  <si>
    <t>TRB 429 AVRUPA MED. TAR. I</t>
  </si>
  <si>
    <t>TRB 443 OSM. CUMH. KADIN</t>
  </si>
  <si>
    <t>TRB 449 TÜRK. SEÇ. VE PARLAM. I</t>
  </si>
  <si>
    <t>TRB 439 ANTİK AND. UYG.</t>
  </si>
  <si>
    <t>TRB 425 TÜRK DEMOKR. TAR. I</t>
  </si>
  <si>
    <t>E.Y.</t>
  </si>
  <si>
    <t>TRB 401 BİTİRME PROJESİ</t>
  </si>
  <si>
    <t>Ö.Ü.</t>
  </si>
  <si>
    <t xml:space="preserve">   TRB 451 OSM. TARİHİ SEMİN.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</si>
</sst>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23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 xml:space="preserve">  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1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 xml:space="preserve">  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1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 xml:space="preserve">  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 xml:space="preserve">  </v>
      </c>
      <c r="AA4" s="5" t="str">
        <f>IF(ISERROR(B_1KAT!G4),IF(ERROR.TYPE(B_1KAT!G4)=7,"  ","  "),B_1KAT!G4)</f>
        <v xml:space="preserve">  </v>
      </c>
      <c r="AB4" s="5" t="str">
        <f>IF(ISERROR(B_1KAT!H4),IF(ERROR.TYPE(B_1KAT!H4)=7,"  ","  "),B_1KAT!H4)</f>
        <v>TRB 103 GENEL TÜRK TAR. I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TRB 201 OSM. TARİHİ MET. I </v>
      </c>
      <c r="AS4" s="5" t="str">
        <f>IF(ISERROR(B_3KAT!G4),IF(ERROR.TYPE(B_3KAT!G4)=7,"  ","  "),B_3KAT!G4)</f>
        <v>TRB 303 TARİHİ SAHA ARAŞT. I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1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 xml:space="preserve">  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 xml:space="preserve">  </v>
      </c>
      <c r="AA5" s="5" t="str">
        <f>IF(ISERROR(B_1KAT!G5),IF(ERROR.TYPE(B_1KAT!G5)=7,"  ","  "),B_1KAT!G5)</f>
        <v xml:space="preserve">  </v>
      </c>
      <c r="AB5" s="5" t="str">
        <f>IF(ISERROR(B_1KAT!H5),IF(ERROR.TYPE(B_1KAT!H5)=7,"  ","  "),B_1KAT!H5)</f>
        <v>TRB 103 GENEL TÜRK TAR. I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TRB 201 OSM. TARİHİ MET. I </v>
      </c>
      <c r="AS5" s="5" t="str">
        <f>IF(ISERROR(B_3KAT!G5),IF(ERROR.TYPE(B_3KAT!G5)=7,"  ","  "),B_3KAT!G5)</f>
        <v>TRB 303 TARİHİ SAHA ARAŞT. I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1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1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 xml:space="preserve">  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>TRB 453 OSM. İKTİSAT T. I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 xml:space="preserve">  </v>
      </c>
      <c r="AA7" s="5" t="str">
        <f>IF(ISERROR(B_1KAT!G7),IF(ERROR.TYPE(B_1KAT!G7)=7,"  ","  "),B_1KAT!G7)</f>
        <v xml:space="preserve">  </v>
      </c>
      <c r="AB7" s="5" t="str">
        <f>IF(ISERROR(B_1KAT!H7),IF(ERROR.TYPE(B_1KAT!H7)=7,"  ","  "),B_1KAT!H7)</f>
        <v>TRB 105 BÜYÜK SELÇ. TAR.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>TRB 223 ÇAĞDAŞ TÜRK D. TARİ.I</v>
      </c>
      <c r="AS7" s="5" t="str">
        <f>IF(ISERROR(B_3KAT!G7),IF(ERROR.TYPE(B_3KAT!G7)=7,"  ","  "),B_3KAT!G7)</f>
        <v>TRB 303 TARİHİ SAHA ARAŞT. I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1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 xml:space="preserve">  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>TRB 453 OSM. İKTİSAT T. I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 xml:space="preserve">  </v>
      </c>
      <c r="AA8" s="5" t="str">
        <f>IF(ISERROR(B_1KAT!G8),IF(ERROR.TYPE(B_1KAT!G8)=7,"  ","  "),B_1KAT!G8)</f>
        <v xml:space="preserve">  </v>
      </c>
      <c r="AB8" s="5" t="str">
        <f>IF(ISERROR(B_1KAT!H8),IF(ERROR.TYPE(B_1KAT!H8)=7,"  ","  "),B_1KAT!H8)</f>
        <v>TRB 105 BÜYÜK SELÇ. TAR.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>TRB 223 ÇAĞDAŞ TÜRK D. TARİ.I</v>
      </c>
      <c r="AS8" s="5" t="str">
        <f>IF(ISERROR(B_3KAT!G8),IF(ERROR.TYPE(B_3KAT!G8)=7,"  ","  "),B_3KAT!G8)</f>
        <v>TRB 303 TARİHİ SAHA ARAŞT. I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1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>TRB 405 TÜRK YENİLEŞME T. I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>TRB 209 ORTAÇAĞ AVRUPA T.</v>
      </c>
      <c r="AS9" s="5" t="str">
        <f>IF(ISERROR(B_3KAT!G9),IF(ERROR.TYPE(B_3KAT!G9)=7,"  ","  "),B_3KAT!G9)</f>
        <v>TRB 329 OSM. TARİHİNİN KAYN. I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1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>TRB 405 TÜRK YENİLEŞME T. I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>TRB 209 ORTAÇAĞ AVRUPA T.</v>
      </c>
      <c r="AS10" s="5" t="str">
        <f>IF(ISERROR(B_3KAT!G10),IF(ERROR.TYPE(B_3KAT!G10)=7,"  ","  "),B_3KAT!G10)</f>
        <v>TRB 329 OSM. TARİHİNİN KAYN. I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23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>TRB351 ORTAÇAĞ TARİHİ OKUMALARI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1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>TRB351 ORTAÇAĞ TARİHİ OKUMALARI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1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>TRB 403 20. YÜZYIL DÜNYA T. I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 xml:space="preserve">  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>TRB 203 TÜRK KÜL. VE MED. T. I</v>
      </c>
      <c r="AS13" s="5" t="str">
        <f>IF(ISERROR(B_3KAT!G13),IF(ERROR.TYPE(B_3KAT!G13)=7,"  ","  "),B_3KAT!G13)</f>
        <v>TRB 305 OSM. TARİ 1566-1789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1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>TRB 403 20. YÜZYIL DÜNYA T. I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 xml:space="preserve">  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>TRB 203 TÜRK KÜL. VE MED. T. I</v>
      </c>
      <c r="AS14" s="5" t="str">
        <f>IF(ISERROR(B_3KAT!G14),IF(ERROR.TYPE(B_3KAT!G14)=7,"  ","  "),B_3KAT!G14)</f>
        <v>TRB 305 OSM. TARİ 1566-1789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1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1"/>
      <c r="B16" s="27">
        <v>6</v>
      </c>
      <c r="C16" s="8" t="s">
        <v>538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 xml:space="preserve">  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>TRB 429 AVRUPA MED. TAR. I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>TRB 211 OSM. TAR. 1299-1451</v>
      </c>
      <c r="AS16" s="5" t="str">
        <f>IF(ISERROR(B_3KAT!G16),IF(ERROR.TYPE(B_3KAT!G16)=7,"  ","  "),B_3KAT!G16)</f>
        <v xml:space="preserve">TRB 327 TÜRK TEŞK. T.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1"/>
      <c r="B17" s="27">
        <v>7</v>
      </c>
      <c r="C17" s="8" t="s">
        <v>539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 xml:space="preserve">  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>TRB 429 AVRUPA MED. TAR. I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>TRB 211 OSM. TAR. 1299-1451</v>
      </c>
      <c r="AS17" s="5" t="str">
        <f>IF(ISERROR(B_3KAT!G17),IF(ERROR.TYPE(B_3KAT!G17)=7,"  ","  "),B_3KAT!G17)</f>
        <v xml:space="preserve">TRB 327 TÜRK TEŞK. T.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1"/>
      <c r="B18" s="27">
        <v>8</v>
      </c>
      <c r="C18" s="8" t="s">
        <v>540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>TRB 443 OSM. CUMH. KADIN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 xml:space="preserve">  </v>
      </c>
      <c r="AA18" s="5" t="str">
        <f>IF(ISERROR(B_1KAT!G18),IF(ERROR.TYPE(B_1KAT!G18)=7,"  ","  "),B_1KAT!G18)</f>
        <v xml:space="preserve">  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>TRB 221 İLK MÜSLÜMAN TÜRK DEV. TAR.</v>
      </c>
      <c r="AS18" s="5" t="str">
        <f>IF(ISERROR(B_3KAT!G18),IF(ERROR.TYPE(B_3KAT!G18)=7,"  ","  "),B_3KAT!G18)</f>
        <v>TRB 339 ENDÜLÜS KÜL. VE MED. T.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1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>TRB 443 OSM. CUMH. KADIN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 xml:space="preserve">  </v>
      </c>
      <c r="AA19" s="58" t="str">
        <f>IF(ISERROR(B_1KAT!G19),IF(ERROR.TYPE(B_1KAT!G19)=7,"  ","  "),B_1KAT!G19)</f>
        <v xml:space="preserve">  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>TRB 221 İLK MÜSLÜMAN TÜRK DEV. TAR.</v>
      </c>
      <c r="AS19" s="5" t="str">
        <f>IF(ISERROR(B_3KAT!G19),IF(ERROR.TYPE(B_3KAT!G19)=7,"  ","  "),B_3KAT!G19)</f>
        <v>TRB 339 ENDÜLÜS KÜL. VE MED. T.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23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 xml:space="preserve">  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 xml:space="preserve">  </v>
      </c>
      <c r="AA20" s="60" t="str">
        <f>IF(ISERROR(B_1KAT!G20),IF(ERROR.TYPE(B_1KAT!G20)=7,"  ","  "),B_1KAT!G20)</f>
        <v xml:space="preserve">  </v>
      </c>
      <c r="AB20" s="60" t="str">
        <f>IF(ISERROR(B_1KAT!H20),IF(ERROR.TYPE(B_1KAT!H20)=7,"  ","  "),B_1KAT!H20)</f>
        <v>TRB 107 İSLAM TAR.I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1"/>
      <c r="B21" s="27">
        <v>2</v>
      </c>
      <c r="C21" s="8" t="s">
        <v>544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 xml:space="preserve">  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 xml:space="preserve">  </v>
      </c>
      <c r="AA21" s="5" t="str">
        <f>IF(ISERROR(B_1KAT!G21),IF(ERROR.TYPE(B_1KAT!G21)=7,"  ","  "),B_1KAT!G21)</f>
        <v xml:space="preserve">  </v>
      </c>
      <c r="AB21" s="5" t="str">
        <f>IF(ISERROR(B_1KAT!H21),IF(ERROR.TYPE(B_1KAT!H21)=7,"  ","  "),B_1KAT!H21)</f>
        <v>TRB 107 İSLAM TAR.I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1"/>
      <c r="B22" s="27">
        <v>3</v>
      </c>
      <c r="C22" s="8" t="s">
        <v>545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 xml:space="preserve">  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>TRB 449 TÜRK. SEÇ. VE PARLAM. I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 xml:space="preserve">  </v>
      </c>
      <c r="AA22" s="5" t="str">
        <f>IF(ISERROR(B_1KAT!G22),IF(ERROR.TYPE(B_1KAT!G22)=7,"  ","  "),B_1KAT!G22)</f>
        <v xml:space="preserve">  </v>
      </c>
      <c r="AB22" s="5" t="str">
        <f>IF(ISERROR(B_1KAT!H22),IF(ERROR.TYPE(B_1KAT!H22)=7,"  ","  "),B_1KAT!H22)</f>
        <v>TBOT 101 OSM. TÜRKÇESİ I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>TRB 229 ROMA TARİHİ I</v>
      </c>
      <c r="AS22" s="5" t="str">
        <f>IF(ISERROR(B_3KAT!G22),IF(ERROR.TYPE(B_3KAT!G22)=7,"  ","  "),B_3KAT!G22)</f>
        <v>TRB 301 OSM. SOS. VE EKN. T.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1"/>
      <c r="B23" s="27">
        <v>4</v>
      </c>
      <c r="C23" s="8" t="s">
        <v>546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 xml:space="preserve">  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>TRB 449 TÜRK. SEÇ. VE PARLAM. I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 xml:space="preserve">  </v>
      </c>
      <c r="AA23" s="5" t="str">
        <f>IF(ISERROR(B_1KAT!G23),IF(ERROR.TYPE(B_1KAT!G23)=7,"  ","  "),B_1KAT!G23)</f>
        <v xml:space="preserve">  </v>
      </c>
      <c r="AB23" s="5" t="str">
        <f>IF(ISERROR(B_1KAT!H23),IF(ERROR.TYPE(B_1KAT!H23)=7,"  ","  "),B_1KAT!H23)</f>
        <v>TBOT 101 OSM. TÜRKÇESİ I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>TRB 229 ROMA TARİHİ I</v>
      </c>
      <c r="AS23" s="5" t="str">
        <f>IF(ISERROR(B_3KAT!G23),IF(ERROR.TYPE(B_3KAT!G23)=7,"  ","  "),B_3KAT!G23)</f>
        <v>TRB 301 OSM. SOS. VE EKN. T.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1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1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>SOSYAL SEÇMELİ DERS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1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>SOSYAL SEÇMELİ DERS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1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21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23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 xml:space="preserve">  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>TRB 357 MESLEKİ İNG. I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1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 xml:space="preserve">  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>TRB 357 MESLEKİ İNG. I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1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 xml:space="preserve">  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>TRB 439 ANTİK AND. UYG.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>TBOT 101 OSM. TÜRKÇESİ I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>TRB 225 BASIN TARİHİ</v>
      </c>
      <c r="AS31" s="5" t="str">
        <f>IF(ISERROR(B_3KAT!G31),IF(ERROR.TYPE(B_3KAT!G31)=7,"  ","  "),B_3KAT!G31)</f>
        <v>TRB 307 T.C. DIŞ POLİTİK.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1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 xml:space="preserve">  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>TRB 439 ANTİK AND. UYG.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>TBOT 101 OSM. TÜRKÇESİ I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>TRB 225 BASIN TARİHİ</v>
      </c>
      <c r="AS32" s="5" t="str">
        <f>IF(ISERROR(B_3KAT!G32),IF(ERROR.TYPE(B_3KAT!G32)=7,"  ","  "),B_3KAT!G32)</f>
        <v>TRB 307 T.C. DIŞ POLİTİK.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1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1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>TRB 109 ESKİÇAĞ TAR. I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>TRB 237 TARİHİ COĞRAFYA</v>
      </c>
      <c r="AS34" s="5" t="str">
        <f>IF(ISERROR(B_3KAT!G34),IF(ERROR.TYPE(B_3KAT!G34)=7,"  ","  "),B_3KAT!G34)</f>
        <v>TRB 341 ESKİÇAĞ AKDENİZ MED. T.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1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>TRB 109 ESKİÇAĞ TAR. I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>TRB 237 TARİHİ COĞRAFYA</v>
      </c>
      <c r="AS35" s="5" t="str">
        <f>IF(ISERROR(B_3KAT!G35),IF(ERROR.TYPE(B_3KAT!G35)=7,"  ","  "),B_3KAT!G35)</f>
        <v>TRB 341 ESKİÇAĞ AKDENİZ MED. T.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1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>TRB 425 TÜRK DEMOKR. TAR. I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>TRB 233 TOPLUMA HİZM. UYG.</v>
      </c>
      <c r="AS36" s="5" t="str">
        <f>IF(ISERROR(B_3KAT!G36),IF(ERROR.TYPE(B_3KAT!G36)=7,"  ","  "),B_3KAT!G36)</f>
        <v>TRB349 ARKEOLOJİYE GİRİŞ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1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>TRB 425 TÜRK DEMOKR. TAR. I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>TRB 233 TOPLUMA HİZM. UYG.</v>
      </c>
      <c r="AS37" s="5" t="str">
        <f>IF(ISERROR(B_3KAT!G37),IF(ERROR.TYPE(B_3KAT!G37)=7,"  ","  "),B_3KAT!G37)</f>
        <v>TRB349 ARKEOLOJİYE GİRİŞ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2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>YDİ 213 İLERİ İNGİLİZCE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1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>YDİ 213 İLERİ İNGİLİZCE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1"/>
      <c r="B40" s="27">
        <v>3</v>
      </c>
      <c r="C40" s="8" t="s">
        <v>565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>YDİ 213 İLERİ İNGİLİZCE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>TRB 337 LATİNCE I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21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>YDİ 213 İLERİ İNGİLİZCE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>TRB 337 LATİNCE I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21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21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 TRB 451 OSM. TARİHİ SEMİN. I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>YD 113 YABANCI DİL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>TRB 205 T.C. SİYASAL T.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21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 TRB 451 OSM. TARİHİ SEMİN. I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>YD 113 YABANCI DİL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>TRB 205 T.C. SİYASAL T.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21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>YD 113 YABANCI DİL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>TRB 207 TARİH METOD. I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21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>TRB 207 TARİH METOD. I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23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21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21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x14ac:dyDescent="0.2">
      <c r="A5" s="121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x14ac:dyDescent="0.2">
      <c r="A6" s="121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21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str">
        <f>HLOOKUP(P$1,program!$E12:$J13,2,FALSE)</f>
        <v>TRB 453 OSM. İKTİSAT T. I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x14ac:dyDescent="0.2">
      <c r="A8" s="121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str">
        <f>HLOOKUP(P$1,program!$E14:$J15,2,FALSE)</f>
        <v>TRB 453 OSM. İKTİSAT T. I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x14ac:dyDescent="0.2">
      <c r="A9" s="121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str">
        <f>HLOOKUP(P$1,program!$E16:$J17,2,FALSE)</f>
        <v>TRB 405 TÜRK YENİLEŞME T. I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1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str">
        <f>HLOOKUP(P$1,program!$E18:$J19,2,FALSE)</f>
        <v>TRB 405 TÜRK YENİLEŞME T. I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23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21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21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str">
        <f>HLOOKUP(P$1,program!$E24:$J25,2,FALSE)</f>
        <v>TRB 403 20. YÜZYIL DÜNYA T. I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21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str">
        <f>HLOOKUP(P$1,program!$E26:$J27,2,FALSE)</f>
        <v>TRB 403 20. YÜZYIL DÜNYA T. I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21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21"/>
      <c r="B16" s="27">
        <v>6</v>
      </c>
      <c r="C16" s="8" t="s">
        <v>276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str">
        <f>HLOOKUP(P$1,program!$E30:$J31,2,FALSE)</f>
        <v>TRB 429 AVRUPA MED. TAR. I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21"/>
      <c r="B17" s="27">
        <v>7</v>
      </c>
      <c r="C17" s="8" t="s">
        <v>280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str">
        <f>HLOOKUP(P$1,program!$E32:$J33,2,FALSE)</f>
        <v>TRB 429 AVRUPA MED. TAR. I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21"/>
      <c r="B18" s="27">
        <v>8</v>
      </c>
      <c r="C18" s="8" t="s">
        <v>284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str">
        <f>HLOOKUP(P$1,program!$E34:$J35,2,FALSE)</f>
        <v>TRB 443 OSM. CUMH. KADIN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21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str">
        <f>HLOOKUP(P$1,program!$E36:$J37,2,FALSE)</f>
        <v>TRB 443 OSM. CUMH. KADIN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23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21"/>
      <c r="B21" s="27">
        <v>2</v>
      </c>
      <c r="C21" s="8" t="s">
        <v>302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21"/>
      <c r="B22" s="27">
        <v>3</v>
      </c>
      <c r="C22" s="8" t="s">
        <v>312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str">
        <f>HLOOKUP(P$1,program!$E42:$J43,2,FALSE)</f>
        <v>TRB 449 TÜRK. SEÇ. VE PARLAM. I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21"/>
      <c r="B23" s="27">
        <v>4</v>
      </c>
      <c r="C23" s="8" t="s">
        <v>330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str">
        <f>HLOOKUP(P$1,program!$E44:$J45,2,FALSE)</f>
        <v>TRB 449 TÜRK. SEÇ. VE PARLAM. I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21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21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21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21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1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23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21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21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str">
        <f>HLOOKUP(P$1,program!$E60:$J61,2,FALSE)</f>
        <v>TRB 439 ANTİK AND. UYG.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21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str">
        <f>HLOOKUP(P$1,program!$E62:$J63,2,FALSE)</f>
        <v>TRB 439 ANTİK AND. UYG.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21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21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21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21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str">
        <f>HLOOKUP(P$1,program!$E70:$J71,2,FALSE)</f>
        <v>TRB 425 TÜRK DEMOKR. TAR. I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21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str">
        <f>HLOOKUP(P$1,program!$E72:$J73,2,FALSE)</f>
        <v>TRB 425 TÜRK DEMOKR. TAR. I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24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21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1"/>
      <c r="B40" s="27">
        <v>3</v>
      </c>
      <c r="C40" s="8" t="s">
        <v>494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1"/>
      <c r="B41" s="27">
        <v>4</v>
      </c>
      <c r="C41" s="8" t="s">
        <v>501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21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21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str">
        <f>HLOOKUP(P$1,program!$E84:$J85,2,FALSE)</f>
        <v xml:space="preserve">   TRB 451 OSM. TARİHİ SEMİN. I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21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str">
        <f>HLOOKUP(P$1,program!$E86:$J87,2,FALSE)</f>
        <v xml:space="preserve">   TRB 451 OSM. TARİHİ SEMİN. I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21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21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str">
        <f>HLOOKUP(H$1,program!$E6:$J7,2,FALSE)</f>
        <v>TRB 103 GENEL TÜRK TAR. I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str">
        <f>HLOOKUP(H$1,program!$E8:$J9,2,FALSE)</f>
        <v>TRB 103 GENEL TÜRK TAR. I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21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str">
        <f>HLOOKUP(H$1,program!$E12:$J13,2,FALSE)</f>
        <v>TRB 105 BÜYÜK SELÇ. TAR.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ht="15.75" thickBot="1" x14ac:dyDescent="0.25">
      <c r="A8" s="121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str">
        <f>HLOOKUP(H$1,program!$E14:$J15,2,FALSE)</f>
        <v>TRB 105 BÜYÜK SELÇ. TAR.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ht="15.75" thickBot="1" x14ac:dyDescent="0.25">
      <c r="A9" s="121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25">
      <c r="A10" s="121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23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21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75" thickBot="1" x14ac:dyDescent="0.25">
      <c r="A13" s="121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75" thickBot="1" x14ac:dyDescent="0.25">
      <c r="A14" s="121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75" thickBot="1" x14ac:dyDescent="0.25">
      <c r="A15" s="121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21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21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21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1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23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str">
        <f>HLOOKUP(H$1,program!$E38:$J39,2,FALSE)</f>
        <v>TRB 107 İSLAM TAR.I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5.75" thickBot="1" x14ac:dyDescent="0.25">
      <c r="A21" s="121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str">
        <f>HLOOKUP(H$1,program!$E40:$J41,2,FALSE)</f>
        <v>TRB 107 İSLAM TAR.I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ht="15.75" thickBot="1" x14ac:dyDescent="0.25">
      <c r="A22" s="121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str">
        <f>HLOOKUP(H$1,program!$E42:$J43,2,FALSE)</f>
        <v>TBOT 101 OSM. TÜRKÇESİ I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ht="15.75" thickBot="1" x14ac:dyDescent="0.25">
      <c r="A23" s="121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str">
        <f>HLOOKUP(H$1,program!$E44:$J45,2,FALSE)</f>
        <v>TBOT 101 OSM. TÜRKÇESİ I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ht="15.75" thickBot="1" x14ac:dyDescent="0.25">
      <c r="A24" s="121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21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str">
        <f>HLOOKUP(H$1,program!$E48:$J49,2,FALSE)</f>
        <v>SOSYAL SEÇMELİ DERS</v>
      </c>
      <c r="I25" s="16" t="e">
        <f>HLOOKUP(I$1,program!$E48:$J49,2,FALSE)</f>
        <v>#N/A</v>
      </c>
      <c r="J25" s="6">
        <f>HLOOKUP(J$1,program!$E48:$H49,2,FALSE)</f>
        <v>0</v>
      </c>
      <c r="K25" s="6">
        <f>HLOOKUP(K$1,program!$E48:$H49,2,FALSE)</f>
        <v>0</v>
      </c>
      <c r="L25" s="6">
        <f>HLOOKUP(L$1,program!$E48:$H49,2,FALSE)</f>
        <v>0</v>
      </c>
      <c r="M25" s="6">
        <f>HLOOKUP(M$1,program!$E48:$H49,2,FALSE)</f>
        <v>0</v>
      </c>
      <c r="N25" s="6">
        <f>HLOOKUP(N$1,program!$E48:$H49,2,FALSE)</f>
        <v>0</v>
      </c>
      <c r="O25" s="6">
        <f>HLOOKUP(O$1,program!$E48:$H49,2,FALSE)</f>
        <v>0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ht="15.75" thickBot="1" x14ac:dyDescent="0.25">
      <c r="A26" s="121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str">
        <f>HLOOKUP(H$1,program!$E50:$J51,2,FALSE)</f>
        <v>SOSYAL SEÇMELİ DERS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5.75" thickBot="1" x14ac:dyDescent="0.25">
      <c r="A27" s="121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21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23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21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21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str">
        <f>HLOOKUP(H$1,program!$E60:$J61,2,FALSE)</f>
        <v>TBOT 101 OSM. TÜRKÇESİ I</v>
      </c>
      <c r="I31" s="16" t="e">
        <f>HLOOKUP(I$1,program!$E60:$J61,2,FALSE)</f>
        <v>#N/A</v>
      </c>
      <c r="J31" s="6" t="e">
        <f>HLOOKUP(J$1,program!$E60:$H61,2,FALSE)</f>
        <v>#N/A</v>
      </c>
      <c r="K31" s="6" t="e">
        <f>HLOOKUP(K$1,program!$E60:$H61,2,FALSE)</f>
        <v>#N/A</v>
      </c>
      <c r="L31" s="6" t="e">
        <f>HLOOKUP(L$1,program!$E60:$H61,2,FALSE)</f>
        <v>#N/A</v>
      </c>
      <c r="M31" s="6" t="e">
        <f>HLOOKUP(M$1,program!$E60:$H61,2,FALSE)</f>
        <v>#N/A</v>
      </c>
      <c r="N31" s="6" t="e">
        <f>HLOOKUP(N$1,program!$E60:$H61,2,FALSE)</f>
        <v>#N/A</v>
      </c>
      <c r="O31" s="6" t="e">
        <f>HLOOKUP(O$1,program!$E60:$H61,2,FALSE)</f>
        <v>#N/A</v>
      </c>
      <c r="P31" s="6" t="e">
        <f>HLOOKUP(P$1,program!$E60:$H61,2,FALSE)</f>
        <v>#N/A</v>
      </c>
      <c r="Q31" s="6" t="e">
        <f>HLOOKUP(Q$1,program!$E60:$H61,2,FALSE)</f>
        <v>#N/A</v>
      </c>
      <c r="R31" s="6" t="e">
        <f>HLOOKUP(R$1,program!$E60:$H61,2,FALSE)</f>
        <v>#N/A</v>
      </c>
      <c r="S31" s="6" t="e">
        <f>HLOOKUP(S$1,program!$E60:$H61,2,FALSE)</f>
        <v>#N/A</v>
      </c>
      <c r="T31" s="6" t="e">
        <f>HLOOKUP(T$1,program!$E60:$H61,2,FALSE)</f>
        <v>#N/A</v>
      </c>
      <c r="U31" s="6" t="e">
        <f>HLOOKUP(U$1,program!$E60:$H61,2,FALSE)</f>
        <v>#N/A</v>
      </c>
      <c r="V31" s="6" t="e">
        <f>HLOOKUP(V$1,program!$E60:$H61,2,FALSE)</f>
        <v>#N/A</v>
      </c>
      <c r="W31" s="6" t="e">
        <f>HLOOKUP(W$1,program!$E60:$H61,2,FALSE)</f>
        <v>#N/A</v>
      </c>
    </row>
    <row r="32" spans="1:23" ht="15.75" thickBot="1" x14ac:dyDescent="0.25">
      <c r="A32" s="121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str">
        <f>HLOOKUP(H$1,program!$E62:$J63,2,FALSE)</f>
        <v>TBOT 101 OSM. TÜRKÇESİ I</v>
      </c>
      <c r="I32" s="16" t="e">
        <f>HLOOKUP(I$1,program!$E62:$J63,2,FALSE)</f>
        <v>#N/A</v>
      </c>
      <c r="J32" s="6" t="e">
        <f>HLOOKUP(J$1,program!$E62:$H63,2,FALSE)</f>
        <v>#N/A</v>
      </c>
      <c r="K32" s="6" t="e">
        <f>HLOOKUP(K$1,program!$E62:$H63,2,FALSE)</f>
        <v>#N/A</v>
      </c>
      <c r="L32" s="6" t="e">
        <f>HLOOKUP(L$1,program!$E62:$H63,2,FALSE)</f>
        <v>#N/A</v>
      </c>
      <c r="M32" s="6" t="e">
        <f>HLOOKUP(M$1,program!$E62:$H63,2,FALSE)</f>
        <v>#N/A</v>
      </c>
      <c r="N32" s="6" t="e">
        <f>HLOOKUP(N$1,program!$E62:$H63,2,FALSE)</f>
        <v>#N/A</v>
      </c>
      <c r="O32" s="6" t="e">
        <f>HLOOKUP(O$1,program!$E62:$H63,2,FALSE)</f>
        <v>#N/A</v>
      </c>
      <c r="P32" s="6" t="e">
        <f>HLOOKUP(P$1,program!$E62:$H63,2,FALSE)</f>
        <v>#N/A</v>
      </c>
      <c r="Q32" s="6" t="e">
        <f>HLOOKUP(Q$1,program!$E62:$H63,2,FALSE)</f>
        <v>#N/A</v>
      </c>
      <c r="R32" s="6" t="e">
        <f>HLOOKUP(R$1,program!$E62:$H63,2,FALSE)</f>
        <v>#N/A</v>
      </c>
      <c r="S32" s="6" t="e">
        <f>HLOOKUP(S$1,program!$E62:$H63,2,FALSE)</f>
        <v>#N/A</v>
      </c>
      <c r="T32" s="6" t="e">
        <f>HLOOKUP(T$1,program!$E62:$H63,2,FALSE)</f>
        <v>#N/A</v>
      </c>
      <c r="U32" s="6" t="e">
        <f>HLOOKUP(U$1,program!$E62:$H63,2,FALSE)</f>
        <v>#N/A</v>
      </c>
      <c r="V32" s="6" t="e">
        <f>HLOOKUP(V$1,program!$E62:$H63,2,FALSE)</f>
        <v>#N/A</v>
      </c>
      <c r="W32" s="6" t="e">
        <f>HLOOKUP(W$1,program!$E62:$H63,2,FALSE)</f>
        <v>#N/A</v>
      </c>
    </row>
    <row r="33" spans="1:23" ht="15.75" thickBot="1" x14ac:dyDescent="0.25">
      <c r="A33" s="121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21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str">
        <f>HLOOKUP(H$1,program!$E66:$J67,2,FALSE)</f>
        <v>TRB 109 ESKİÇAĞ TAR. I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21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str">
        <f>HLOOKUP(H$1,program!$E68:$J69,2,FALSE)</f>
        <v>TRB 109 ESKİÇAĞ TAR. I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75" thickBot="1" x14ac:dyDescent="0.25">
      <c r="A36" s="121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1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24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str">
        <f>HLOOKUP(E$1,program!$E74:$J75,2,FALSE)</f>
        <v>YDİ 213 İLERİ İNGİLİZCE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21"/>
      <c r="B39" s="27">
        <v>2</v>
      </c>
      <c r="C39" s="8" t="s">
        <v>492</v>
      </c>
      <c r="D39" s="16" t="e">
        <f>HLOOKUP(D$1,program!$E76:$J77,2,FALSE)</f>
        <v>#N/A</v>
      </c>
      <c r="E39" s="16" t="str">
        <f>HLOOKUP(E$1,program!$E76:$J77,2,FALSE)</f>
        <v>YDİ 213 İLERİ İNGİLİZCE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1"/>
      <c r="B40" s="27">
        <v>3</v>
      </c>
      <c r="C40" s="8" t="s">
        <v>497</v>
      </c>
      <c r="D40" s="16" t="e">
        <f>HLOOKUP(D$1,program!$E78:$J79,2,FALSE)</f>
        <v>#N/A</v>
      </c>
      <c r="E40" s="16" t="str">
        <f>HLOOKUP(E$1,program!$E78:$J79,2,FALSE)</f>
        <v>YDİ 213 İLERİ İNGİLİZCE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1"/>
      <c r="B41" s="27">
        <v>4</v>
      </c>
      <c r="C41" s="8" t="s">
        <v>505</v>
      </c>
      <c r="D41" s="16" t="e">
        <f>HLOOKUP(D$1,program!$E80:$J81,2,FALSE)</f>
        <v>#N/A</v>
      </c>
      <c r="E41" s="16" t="str">
        <f>HLOOKUP(E$1,program!$E80:$J81,2,FALSE)</f>
        <v>YDİ 213 İLERİ İNGİLİZCE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21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21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str">
        <f>HLOOKUP(H$1,program!$E84:$J85,2,FALSE)</f>
        <v>YD 113 YABANCI DİL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21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str">
        <f>HLOOKUP(H$1,program!$E86:$J87,2,FALSE)</f>
        <v>YD 113 YABANCI DİL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21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str">
        <f>HLOOKUP(H$1,program!$E88:$J89,2,FALSE)</f>
        <v>YD 113 YABANCI DİL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1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str">
        <f>HLOOKUP(H$1,program!$E86:$J87,2,FALSE)</f>
        <v>YD 113 YABANCI DİL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str">
        <f>HLOOKUP(H$1,program!$E88:$J89,2,FALSE)</f>
        <v>YD 113 YABANCI DİL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159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166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1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1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x14ac:dyDescent="0.2">
      <c r="A26" s="121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1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 t="e">
        <f>HLOOKUP(P$1,program!$E60:$H61,2,FALSE)</f>
        <v>#N/A</v>
      </c>
      <c r="Q31" s="6" t="e">
        <f>HLOOKUP(Q$1,program!$E60:$H61,2,FALSE)</f>
        <v>#N/A</v>
      </c>
      <c r="R31" s="6" t="e">
        <f>HLOOKUP(R$1,program!$E60:$H61,2,FALSE)</f>
        <v>#N/A</v>
      </c>
      <c r="S31" s="6" t="e">
        <f>HLOOKUP(S$1,program!$E60:$H61,2,FALSE)</f>
        <v>#N/A</v>
      </c>
      <c r="T31" s="6" t="e">
        <f>HLOOKUP(T$1,program!$E60:$H61,2,FALSE)</f>
        <v>#N/A</v>
      </c>
      <c r="U31" s="6" t="e">
        <f>HLOOKUP(U$1,program!$E60:$H61,2,FALSE)</f>
        <v>#N/A</v>
      </c>
      <c r="V31" s="6" t="e">
        <f>HLOOKUP(V$1,program!$E60:$H61,2,FALSE)</f>
        <v>#N/A</v>
      </c>
      <c r="W31" s="6" t="e">
        <f>HLOOKUP(W$1,program!$E60:$H61,2,FALSE)</f>
        <v>#N/A</v>
      </c>
    </row>
    <row r="32" spans="1:23" x14ac:dyDescent="0.2">
      <c r="A32" s="121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 t="e">
        <f>HLOOKUP(P$1,program!$E62:$H63,2,FALSE)</f>
        <v>#N/A</v>
      </c>
      <c r="Q32" s="6" t="e">
        <f>HLOOKUP(Q$1,program!$E62:$H63,2,FALSE)</f>
        <v>#N/A</v>
      </c>
      <c r="R32" s="6" t="e">
        <f>HLOOKUP(R$1,program!$E62:$H63,2,FALSE)</f>
        <v>#N/A</v>
      </c>
      <c r="S32" s="6" t="e">
        <f>HLOOKUP(S$1,program!$E62:$H63,2,FALSE)</f>
        <v>#N/A</v>
      </c>
      <c r="T32" s="6" t="e">
        <f>HLOOKUP(T$1,program!$E62:$H63,2,FALSE)</f>
        <v>#N/A</v>
      </c>
      <c r="U32" s="6" t="e">
        <f>HLOOKUP(U$1,program!$E62:$H63,2,FALSE)</f>
        <v>#N/A</v>
      </c>
      <c r="V32" s="6" t="e">
        <f>HLOOKUP(V$1,program!$E62:$H63,2,FALSE)</f>
        <v>#N/A</v>
      </c>
      <c r="W32" s="6" t="e">
        <f>HLOOKUP(W$1,program!$E62:$H63,2,FALSE)</f>
        <v>#N/A</v>
      </c>
    </row>
    <row r="33" spans="1:23" x14ac:dyDescent="0.2">
      <c r="A33" s="121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str">
        <f>HLOOKUP(F$1,program!$E6:$J7,2,FALSE)</f>
        <v xml:space="preserve">TRB 201 OSM. TARİHİ MET. I </v>
      </c>
      <c r="G4" s="16" t="str">
        <f>HLOOKUP(G$1,program!$E6:$J7,2,FALSE)</f>
        <v>TRB 303 TARİHİ SAHA ARAŞT. I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str">
        <f>HLOOKUP(F$1,program!$E8:$J9,2,FALSE)</f>
        <v xml:space="preserve">TRB 201 OSM. TARİHİ MET. I </v>
      </c>
      <c r="G5" s="16" t="str">
        <f>HLOOKUP(G$1,program!$E8:$J9,2,FALSE)</f>
        <v>TRB 303 TARİHİ SAHA ARAŞT. I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str">
        <f>HLOOKUP(F$1,program!$E12:$J13,2,FALSE)</f>
        <v>TRB 223 ÇAĞDAŞ TÜRK D. TARİ.I</v>
      </c>
      <c r="G7" s="16" t="str">
        <f>HLOOKUP(G$1,program!$E12:$J13,2,FALSE)</f>
        <v>TRB 303 TARİHİ SAHA ARAŞT. I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str">
        <f>HLOOKUP(F$1,program!$E14:$J15,2,FALSE)</f>
        <v>TRB 223 ÇAĞDAŞ TÜRK D. TARİ.I</v>
      </c>
      <c r="G8" s="16" t="str">
        <f>HLOOKUP(G$1,program!$E14:$J15,2,FALSE)</f>
        <v>TRB 303 TARİHİ SAHA ARAŞT. I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str">
        <f>HLOOKUP(F$1,program!$E16:$J17,2,FALSE)</f>
        <v>TRB 209 ORTAÇAĞ AVRUPA T.</v>
      </c>
      <c r="G9" s="16" t="str">
        <f>HLOOKUP(G$1,program!$E16:$J17,2,FALSE)</f>
        <v>TRB 329 OSM. TARİHİNİN KAYN. I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str">
        <f>HLOOKUP(F$1,program!$E18:$J19,2,FALSE)</f>
        <v>TRB 209 ORTAÇAĞ AVRUPA T.</v>
      </c>
      <c r="G10" s="16" t="str">
        <f>HLOOKUP(G$1,program!$E18:$J19,2,FALSE)</f>
        <v>TRB 329 OSM. TARİHİNİN KAYN. I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str">
        <f>HLOOKUP(G$1,program!$E20:$J21,2,FALSE)</f>
        <v>TRB351 ORTAÇAĞ TARİHİ OKUMALARI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str">
        <f>HLOOKUP(G$1,program!$E22:$J23,2,FALSE)</f>
        <v>TRB351 ORTAÇAĞ TARİHİ OKUMALARI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str">
        <f>HLOOKUP(F$1,program!$E24:$J25,2,FALSE)</f>
        <v>TRB 203 TÜRK KÜL. VE MED. T. I</v>
      </c>
      <c r="G13" s="16" t="str">
        <f>HLOOKUP(G$1,program!$E24:$J25,2,FALSE)</f>
        <v>TRB 305 OSM. TARİ 1566-1789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str">
        <f>HLOOKUP(F$1,program!$E26:$J27,2,FALSE)</f>
        <v>TRB 203 TÜRK KÜL. VE MED. T. I</v>
      </c>
      <c r="G14" s="16" t="str">
        <f>HLOOKUP(G$1,program!$E26:$J27,2,FALSE)</f>
        <v>TRB 305 OSM. TARİ 1566-1789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str">
        <f>HLOOKUP(F$1,program!$E30:$J31,2,FALSE)</f>
        <v>TRB 211 OSM. TAR. 1299-1451</v>
      </c>
      <c r="G16" s="16" t="str">
        <f>HLOOKUP(G$1,program!$E30:$J31,2,FALSE)</f>
        <v xml:space="preserve">TRB 327 TÜRK TEŞK. T. 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str">
        <f>HLOOKUP(F$1,program!$E32:$J33,2,FALSE)</f>
        <v>TRB 211 OSM. TAR. 1299-1451</v>
      </c>
      <c r="G17" s="16" t="str">
        <f>HLOOKUP(G$1,program!$E32:$J33,2,FALSE)</f>
        <v xml:space="preserve">TRB 327 TÜRK TEŞK. T. 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str">
        <f>HLOOKUP(F$1,program!$E34:$J35,2,FALSE)</f>
        <v>TRB 221 İLK MÜSLÜMAN TÜRK DEV. TAR.</v>
      </c>
      <c r="G18" s="16" t="str">
        <f>HLOOKUP(G$1,program!$E34:$J35,2,FALSE)</f>
        <v>TRB 339 ENDÜLÜS KÜL. VE MED. T.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str">
        <f>HLOOKUP(F$1,program!$E36:$J37,2,FALSE)</f>
        <v>TRB 221 İLK MÜSLÜMAN TÜRK DEV. TAR.</v>
      </c>
      <c r="G19" s="16" t="str">
        <f>HLOOKUP(G$1,program!$E36:$J37,2,FALSE)</f>
        <v>TRB 339 ENDÜLÜS KÜL. VE MED. T.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1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1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str">
        <f>HLOOKUP(F$1,program!$E42:$J43,2,FALSE)</f>
        <v>TRB 229 ROMA TARİHİ I</v>
      </c>
      <c r="G22" s="16" t="str">
        <f>HLOOKUP(G$1,program!$E42:$J43,2,FALSE)</f>
        <v>TRB 301 OSM. SOS. VE EKN. T.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str">
        <f>HLOOKUP(F$1,program!$E44:$J45,2,FALSE)</f>
        <v>TRB 229 ROMA TARİHİ I</v>
      </c>
      <c r="G23" s="16" t="str">
        <f>HLOOKUP(G$1,program!$E44:$J45,2,FALSE)</f>
        <v>TRB 301 OSM. SOS. VE EKN. T.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x14ac:dyDescent="0.2">
      <c r="A26" s="121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1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str">
        <f>HLOOKUP(G$1,program!$E56:$J57,2,FALSE)</f>
        <v>TRB 357 MESLEKİ İNG. I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str">
        <f>HLOOKUP(G$1,program!$E58:$J59,2,FALSE)</f>
        <v>TRB 357 MESLEKİ İNG. I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str">
        <f>HLOOKUP(F$1,program!$E60:$J61,2,FALSE)</f>
        <v>TRB 225 BASIN TARİHİ</v>
      </c>
      <c r="G31" s="16" t="str">
        <f>HLOOKUP(G$1,program!$E60:$J61,2,FALSE)</f>
        <v>TRB 307 T.C. DIŞ POLİTİK.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 t="e">
        <f>HLOOKUP(P$1,program!$E60:$H61,2,FALSE)</f>
        <v>#N/A</v>
      </c>
      <c r="Q31" s="6" t="e">
        <f>HLOOKUP(Q$1,program!$E60:$H61,2,FALSE)</f>
        <v>#N/A</v>
      </c>
      <c r="R31" s="6" t="e">
        <f>HLOOKUP(R$1,program!$E60:$H61,2,FALSE)</f>
        <v>#N/A</v>
      </c>
      <c r="S31" s="6" t="e">
        <f>HLOOKUP(S$1,program!$E60:$H61,2,FALSE)</f>
        <v>#N/A</v>
      </c>
      <c r="T31" s="6" t="e">
        <f>HLOOKUP(T$1,program!$E60:$H61,2,FALSE)</f>
        <v>#N/A</v>
      </c>
      <c r="U31" s="6" t="e">
        <f>HLOOKUP(U$1,program!$E60:$H61,2,FALSE)</f>
        <v>#N/A</v>
      </c>
      <c r="V31" s="6" t="e">
        <f>HLOOKUP(V$1,program!$E60:$H61,2,FALSE)</f>
        <v>#N/A</v>
      </c>
      <c r="W31" s="6" t="e">
        <f>HLOOKUP(W$1,program!$E60:$H61,2,FALSE)</f>
        <v>#N/A</v>
      </c>
    </row>
    <row r="32" spans="1:23" x14ac:dyDescent="0.2">
      <c r="A32" s="121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str">
        <f>HLOOKUP(F$1,program!$E62:$J63,2,FALSE)</f>
        <v>TRB 225 BASIN TARİHİ</v>
      </c>
      <c r="G32" s="16" t="str">
        <f>HLOOKUP(G$1,program!$E62:$J63,2,FALSE)</f>
        <v>TRB 307 T.C. DIŞ POLİTİK.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 t="e">
        <f>HLOOKUP(P$1,program!$E62:$H63,2,FALSE)</f>
        <v>#N/A</v>
      </c>
      <c r="Q32" s="6" t="e">
        <f>HLOOKUP(Q$1,program!$E62:$H63,2,FALSE)</f>
        <v>#N/A</v>
      </c>
      <c r="R32" s="6" t="e">
        <f>HLOOKUP(R$1,program!$E62:$H63,2,FALSE)</f>
        <v>#N/A</v>
      </c>
      <c r="S32" s="6" t="e">
        <f>HLOOKUP(S$1,program!$E62:$H63,2,FALSE)</f>
        <v>#N/A</v>
      </c>
      <c r="T32" s="6" t="e">
        <f>HLOOKUP(T$1,program!$E62:$H63,2,FALSE)</f>
        <v>#N/A</v>
      </c>
      <c r="U32" s="6" t="e">
        <f>HLOOKUP(U$1,program!$E62:$H63,2,FALSE)</f>
        <v>#N/A</v>
      </c>
      <c r="V32" s="6" t="e">
        <f>HLOOKUP(V$1,program!$E62:$H63,2,FALSE)</f>
        <v>#N/A</v>
      </c>
      <c r="W32" s="6" t="e">
        <f>HLOOKUP(W$1,program!$E62:$H63,2,FALSE)</f>
        <v>#N/A</v>
      </c>
    </row>
    <row r="33" spans="1:23" x14ac:dyDescent="0.2">
      <c r="A33" s="121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str">
        <f>HLOOKUP(F$1,program!$E66:$J67,2,FALSE)</f>
        <v>TRB 237 TARİHİ COĞRAFYA</v>
      </c>
      <c r="G34" s="16" t="str">
        <f>HLOOKUP(G$1,program!$E66:$J67,2,FALSE)</f>
        <v>TRB 341 ESKİÇAĞ AKDENİZ MED. T.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str">
        <f>HLOOKUP(F$1,program!$E68:$J69,2,FALSE)</f>
        <v>TRB 237 TARİHİ COĞRAFYA</v>
      </c>
      <c r="G35" s="16" t="str">
        <f>HLOOKUP(G$1,program!$E68:$J69,2,FALSE)</f>
        <v>TRB 341 ESKİÇAĞ AKDENİZ MED. T.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str">
        <f>HLOOKUP(F$1,program!$E70:$J71,2,FALSE)</f>
        <v>TRB 233 TOPLUMA HİZM. UYG.</v>
      </c>
      <c r="G36" s="16" t="str">
        <f>HLOOKUP(G$1,program!$E70:$J71,2,FALSE)</f>
        <v>TRB349 ARKEOLOJİYE GİRİŞ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str">
        <f>HLOOKUP(F$1,program!$E72:$J73,2,FALSE)</f>
        <v>TRB 233 TOPLUMA HİZM. UYG.</v>
      </c>
      <c r="G37" s="16" t="str">
        <f>HLOOKUP(G$1,program!$E72:$J73,2,FALSE)</f>
        <v>TRB349 ARKEOLOJİYE GİRİŞ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str">
        <f>HLOOKUP(G$1,program!$E78:$J79,2,FALSE)</f>
        <v>TRB 337 LATİNCE I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str">
        <f>HLOOKUP(G$1,program!$E80:$J81,2,FALSE)</f>
        <v>TRB 337 LATİNCE I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str">
        <f>HLOOKUP(F$1,program!$E84:$J85,2,FALSE)</f>
        <v>TRB 205 T.C. SİYASAL T.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str">
        <f>HLOOKUP(F$1,program!$E86:$J87,2,FALSE)</f>
        <v>TRB 205 T.C. SİYASAL T.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str">
        <f>HLOOKUP(F$1,program!$E88:$J89,2,FALSE)</f>
        <v>TRB 207 TARİH METOD. I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str">
        <f>HLOOKUP(F$1,program!$E90:$J91,2,FALSE)</f>
        <v>TRB 207 TARİH METOD. I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1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>
        <f>HLOOKUP(J$1,program!$E40:$H41,2,FALSE)</f>
        <v>0</v>
      </c>
      <c r="K21" s="6">
        <f>HLOOKUP(K$1,program!$E40:$H41,2,FALSE)</f>
        <v>0</v>
      </c>
      <c r="L21" s="6">
        <f>HLOOKUP(L$1,program!$E40:$H41,2,FALSE)</f>
        <v>0</v>
      </c>
      <c r="M21" s="6">
        <f>HLOOKUP(M$1,program!$E40:$H41,2,FALSE)</f>
        <v>0</v>
      </c>
      <c r="N21" s="6">
        <f>HLOOKUP(N$1,program!$E40:$H41,2,FALSE)</f>
        <v>0</v>
      </c>
      <c r="O21" s="6">
        <f>HLOOKUP(O$1,program!$E40:$H41,2,FALSE)</f>
        <v>0</v>
      </c>
      <c r="P21" s="6">
        <f>HLOOKUP(P$1,program!$E40:$H41,2,FALSE)</f>
        <v>0</v>
      </c>
      <c r="Q21" s="6">
        <f>HLOOKUP(Q$1,program!$E40:$H41,2,FALSE)</f>
        <v>0</v>
      </c>
      <c r="R21" s="6">
        <f>HLOOKUP(R$1,program!$E40:$H41,2,FALSE)</f>
        <v>0</v>
      </c>
      <c r="S21" s="6">
        <f>HLOOKUP(S$1,program!$E40:$H41,2,FALSE)</f>
        <v>0</v>
      </c>
      <c r="T21" s="6">
        <f>HLOOKUP(T$1,program!$E40:$H41,2,FALSE)</f>
        <v>0</v>
      </c>
      <c r="U21" s="6">
        <f>HLOOKUP(U$1,program!$E40:$H41,2,FALSE)</f>
        <v>0</v>
      </c>
      <c r="V21" s="6">
        <f>HLOOKUP(V$1,program!$E40:$H41,2,FALSE)</f>
        <v>0</v>
      </c>
      <c r="W21" s="6">
        <f>HLOOKUP(W$1,program!$E40:$H41,2,FALSE)</f>
        <v>0</v>
      </c>
    </row>
    <row r="22" spans="1:23" x14ac:dyDescent="0.2">
      <c r="A22" s="121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>
        <f>HLOOKUP(J$1,program!$E48:$H49,2,FALSE)</f>
        <v>0</v>
      </c>
      <c r="K25" s="6">
        <f>HLOOKUP(K$1,program!$E48:$H49,2,FALSE)</f>
        <v>0</v>
      </c>
      <c r="L25" s="6">
        <f>HLOOKUP(L$1,program!$E48:$H49,2,FALSE)</f>
        <v>0</v>
      </c>
      <c r="M25" s="6">
        <f>HLOOKUP(M$1,program!$E48:$H49,2,FALSE)</f>
        <v>0</v>
      </c>
      <c r="N25" s="6">
        <f>HLOOKUP(N$1,program!$E48:$H49,2,FALSE)</f>
        <v>0</v>
      </c>
      <c r="O25" s="6">
        <f>HLOOKUP(O$1,program!$E48:$H49,2,FALSE)</f>
        <v>0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x14ac:dyDescent="0.2">
      <c r="A26" s="121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1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 t="e">
        <f>HLOOKUP(J$1,program!$E60:$H61,2,FALSE)</f>
        <v>#N/A</v>
      </c>
      <c r="K31" s="6" t="e">
        <f>HLOOKUP(K$1,program!$E60:$H61,2,FALSE)</f>
        <v>#N/A</v>
      </c>
      <c r="L31" s="6" t="e">
        <f>HLOOKUP(L$1,program!$E60:$H61,2,FALSE)</f>
        <v>#N/A</v>
      </c>
      <c r="M31" s="6" t="e">
        <f>HLOOKUP(M$1,program!$E60:$H61,2,FALSE)</f>
        <v>#N/A</v>
      </c>
      <c r="N31" s="6" t="e">
        <f>HLOOKUP(N$1,program!$E60:$H61,2,FALSE)</f>
        <v>#N/A</v>
      </c>
      <c r="O31" s="6" t="e">
        <f>HLOOKUP(O$1,program!$E60:$H61,2,FALSE)</f>
        <v>#N/A</v>
      </c>
      <c r="P31" s="6" t="e">
        <f>HLOOKUP(P$1,program!$E60:$H61,2,FALSE)</f>
        <v>#N/A</v>
      </c>
      <c r="Q31" s="6" t="e">
        <f>HLOOKUP(Q$1,program!$E60:$H61,2,FALSE)</f>
        <v>#N/A</v>
      </c>
      <c r="R31" s="6" t="e">
        <f>HLOOKUP(R$1,program!$E60:$H61,2,FALSE)</f>
        <v>#N/A</v>
      </c>
      <c r="S31" s="6" t="e">
        <f>HLOOKUP(S$1,program!$E60:$H61,2,FALSE)</f>
        <v>#N/A</v>
      </c>
      <c r="T31" s="6" t="e">
        <f>HLOOKUP(T$1,program!$E60:$H61,2,FALSE)</f>
        <v>#N/A</v>
      </c>
      <c r="U31" s="6" t="e">
        <f>HLOOKUP(U$1,program!$E60:$H61,2,FALSE)</f>
        <v>#N/A</v>
      </c>
      <c r="V31" s="6" t="e">
        <f>HLOOKUP(V$1,program!$E60:$H61,2,FALSE)</f>
        <v>#N/A</v>
      </c>
      <c r="W31" s="6" t="e">
        <f>HLOOKUP(W$1,program!$E60:$H61,2,FALSE)</f>
        <v>#N/A</v>
      </c>
    </row>
    <row r="32" spans="1:23" x14ac:dyDescent="0.2">
      <c r="A32" s="121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 t="e">
        <f>HLOOKUP(J$1,program!$E62:$H63,2,FALSE)</f>
        <v>#N/A</v>
      </c>
      <c r="K32" s="6" t="e">
        <f>HLOOKUP(K$1,program!$E62:$H63,2,FALSE)</f>
        <v>#N/A</v>
      </c>
      <c r="L32" s="6" t="e">
        <f>HLOOKUP(L$1,program!$E62:$H63,2,FALSE)</f>
        <v>#N/A</v>
      </c>
      <c r="M32" s="6" t="e">
        <f>HLOOKUP(M$1,program!$E62:$H63,2,FALSE)</f>
        <v>#N/A</v>
      </c>
      <c r="N32" s="6" t="e">
        <f>HLOOKUP(N$1,program!$E62:$H63,2,FALSE)</f>
        <v>#N/A</v>
      </c>
      <c r="O32" s="6" t="e">
        <f>HLOOKUP(O$1,program!$E62:$H63,2,FALSE)</f>
        <v>#N/A</v>
      </c>
      <c r="P32" s="6" t="e">
        <f>HLOOKUP(P$1,program!$E62:$H63,2,FALSE)</f>
        <v>#N/A</v>
      </c>
      <c r="Q32" s="6" t="e">
        <f>HLOOKUP(Q$1,program!$E62:$H63,2,FALSE)</f>
        <v>#N/A</v>
      </c>
      <c r="R32" s="6" t="e">
        <f>HLOOKUP(R$1,program!$E62:$H63,2,FALSE)</f>
        <v>#N/A</v>
      </c>
      <c r="S32" s="6" t="e">
        <f>HLOOKUP(S$1,program!$E62:$H63,2,FALSE)</f>
        <v>#N/A</v>
      </c>
      <c r="T32" s="6" t="e">
        <f>HLOOKUP(T$1,program!$E62:$H63,2,FALSE)</f>
        <v>#N/A</v>
      </c>
      <c r="U32" s="6" t="e">
        <f>HLOOKUP(U$1,program!$E62:$H63,2,FALSE)</f>
        <v>#N/A</v>
      </c>
      <c r="V32" s="6" t="e">
        <f>HLOOKUP(V$1,program!$E62:$H63,2,FALSE)</f>
        <v>#N/A</v>
      </c>
      <c r="W32" s="6" t="e">
        <f>HLOOKUP(W$1,program!$E62:$H63,2,FALSE)</f>
        <v>#N/A</v>
      </c>
    </row>
    <row r="33" spans="1:23" x14ac:dyDescent="0.2">
      <c r="A33" s="121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Y60"/>
  <sheetViews>
    <sheetView tabSelected="1" topLeftCell="A16" zoomScale="120" zoomScaleNormal="120" workbookViewId="0">
      <selection activeCell="H42" sqref="H42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  <col min="82" max="154" width="0" hidden="1" customWidth="1"/>
  </cols>
  <sheetData>
    <row r="1" spans="1:154" ht="12.75" customHeight="1" x14ac:dyDescent="0.2">
      <c r="A1" s="127" t="s">
        <v>124</v>
      </c>
      <c r="B1" s="127" t="s">
        <v>125</v>
      </c>
      <c r="C1" s="126"/>
      <c r="D1" s="125" t="s">
        <v>131</v>
      </c>
      <c r="E1" s="126"/>
      <c r="F1" s="126"/>
      <c r="G1" s="125" t="s">
        <v>133</v>
      </c>
      <c r="H1" s="126"/>
      <c r="I1" s="126"/>
      <c r="J1" s="125" t="s">
        <v>135</v>
      </c>
      <c r="K1" s="126"/>
      <c r="L1" s="126"/>
      <c r="M1" s="125" t="s">
        <v>136</v>
      </c>
      <c r="N1" s="126"/>
      <c r="O1" s="126"/>
      <c r="P1" s="125" t="s">
        <v>575</v>
      </c>
      <c r="Q1" s="126"/>
      <c r="R1" s="126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5" t="s">
        <v>576</v>
      </c>
      <c r="CA1" s="126"/>
      <c r="CB1" s="126"/>
    </row>
    <row r="2" spans="1:154" ht="13.5" customHeight="1" thickBot="1" x14ac:dyDescent="0.25">
      <c r="A2" s="126"/>
      <c r="B2" s="126"/>
      <c r="C2" s="126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">
      <c r="A3" s="127" t="s">
        <v>160</v>
      </c>
      <c r="B3" s="73">
        <v>1</v>
      </c>
      <c r="C3" s="74" t="s">
        <v>102</v>
      </c>
      <c r="D3" s="86"/>
      <c r="E3" s="87"/>
      <c r="F3" s="88"/>
      <c r="G3" s="86"/>
      <c r="H3" s="87"/>
      <c r="I3" s="88"/>
      <c r="J3" s="86"/>
      <c r="K3" s="87"/>
      <c r="L3" s="88"/>
      <c r="M3" s="86"/>
      <c r="N3" s="87"/>
      <c r="O3" s="88"/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">
      <c r="A4" s="126"/>
      <c r="B4" s="70">
        <v>2</v>
      </c>
      <c r="C4" s="25" t="s">
        <v>126</v>
      </c>
      <c r="D4" s="90"/>
      <c r="E4" s="91"/>
      <c r="F4" s="92"/>
      <c r="G4" s="90"/>
      <c r="H4" s="91"/>
      <c r="I4" s="92"/>
      <c r="J4" s="90"/>
      <c r="K4" s="91"/>
      <c r="L4" s="92"/>
      <c r="M4" s="90"/>
      <c r="N4" s="91"/>
      <c r="O4" s="92"/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">
      <c r="A5" s="126"/>
      <c r="B5" s="70">
        <v>3</v>
      </c>
      <c r="C5" s="25" t="s">
        <v>134</v>
      </c>
      <c r="D5" s="90" t="s">
        <v>596</v>
      </c>
      <c r="E5" s="93" t="s">
        <v>24</v>
      </c>
      <c r="F5" s="92" t="s">
        <v>607</v>
      </c>
      <c r="G5" s="90" t="s">
        <v>608</v>
      </c>
      <c r="H5" s="93" t="s">
        <v>40</v>
      </c>
      <c r="I5" s="92" t="s">
        <v>609</v>
      </c>
      <c r="J5" s="90" t="s">
        <v>628</v>
      </c>
      <c r="K5" s="93" t="s">
        <v>41</v>
      </c>
      <c r="L5" s="92" t="s">
        <v>617</v>
      </c>
      <c r="M5" s="90"/>
      <c r="N5" s="93"/>
      <c r="O5" s="92"/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2">
      <c r="A6" s="126"/>
      <c r="B6" s="70">
        <v>4</v>
      </c>
      <c r="C6" s="25" t="s">
        <v>144</v>
      </c>
      <c r="D6" s="90" t="s">
        <v>596</v>
      </c>
      <c r="E6" s="93" t="s">
        <v>24</v>
      </c>
      <c r="F6" s="92" t="s">
        <v>607</v>
      </c>
      <c r="G6" s="90" t="s">
        <v>608</v>
      </c>
      <c r="H6" s="93" t="s">
        <v>40</v>
      </c>
      <c r="I6" s="92" t="s">
        <v>609</v>
      </c>
      <c r="J6" s="90" t="s">
        <v>628</v>
      </c>
      <c r="K6" s="93" t="s">
        <v>41</v>
      </c>
      <c r="L6" s="92" t="s">
        <v>617</v>
      </c>
      <c r="M6" s="90"/>
      <c r="N6" s="93"/>
      <c r="O6" s="92"/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2">
      <c r="A7" s="126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2">
      <c r="A8" s="126"/>
      <c r="B8" s="70">
        <v>6</v>
      </c>
      <c r="C8" s="32" t="s">
        <v>159</v>
      </c>
      <c r="D8" s="90" t="s">
        <v>597</v>
      </c>
      <c r="E8" s="93" t="s">
        <v>24</v>
      </c>
      <c r="F8" s="92" t="s">
        <v>607</v>
      </c>
      <c r="G8" s="90" t="s">
        <v>610</v>
      </c>
      <c r="H8" s="93" t="s">
        <v>40</v>
      </c>
      <c r="I8" s="92" t="s">
        <v>609</v>
      </c>
      <c r="J8" s="90" t="s">
        <v>628</v>
      </c>
      <c r="K8" s="93" t="s">
        <v>41</v>
      </c>
      <c r="L8" s="92" t="s">
        <v>617</v>
      </c>
      <c r="M8" s="90" t="s">
        <v>641</v>
      </c>
      <c r="N8" s="93" t="s">
        <v>12</v>
      </c>
      <c r="O8" s="92" t="s">
        <v>635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9" t="s">
        <v>20</v>
      </c>
      <c r="CE8" s="119" t="s">
        <v>21</v>
      </c>
      <c r="CF8" s="119" t="s">
        <v>22</v>
      </c>
      <c r="CG8" s="119" t="s">
        <v>23</v>
      </c>
      <c r="CH8" s="119" t="s">
        <v>24</v>
      </c>
      <c r="CI8" s="119" t="s">
        <v>25</v>
      </c>
      <c r="CJ8" s="119" t="s">
        <v>0</v>
      </c>
      <c r="CK8" s="119" t="s">
        <v>1</v>
      </c>
      <c r="CL8" s="119" t="s">
        <v>2</v>
      </c>
      <c r="CM8" s="119" t="s">
        <v>3</v>
      </c>
      <c r="CN8" s="119" t="s">
        <v>4</v>
      </c>
      <c r="CO8" s="119" t="s">
        <v>5</v>
      </c>
      <c r="CP8" s="119" t="s">
        <v>6</v>
      </c>
      <c r="CQ8" s="119" t="s">
        <v>7</v>
      </c>
      <c r="CR8" s="119" t="s">
        <v>8</v>
      </c>
      <c r="CS8" s="119" t="s">
        <v>9</v>
      </c>
      <c r="CT8" s="119" t="s">
        <v>10</v>
      </c>
      <c r="CU8" s="119" t="s">
        <v>11</v>
      </c>
      <c r="CV8" s="119" t="s">
        <v>12</v>
      </c>
      <c r="CW8" s="119" t="s">
        <v>13</v>
      </c>
      <c r="CX8" s="119" t="s">
        <v>14</v>
      </c>
      <c r="CY8" s="119" t="s">
        <v>15</v>
      </c>
      <c r="CZ8" s="119" t="s">
        <v>16</v>
      </c>
      <c r="DA8" s="119" t="s">
        <v>17</v>
      </c>
      <c r="DB8" s="119" t="s">
        <v>18</v>
      </c>
      <c r="DC8" s="119" t="s">
        <v>19</v>
      </c>
      <c r="DD8" s="119" t="s">
        <v>50</v>
      </c>
      <c r="DE8" s="119" t="s">
        <v>51</v>
      </c>
      <c r="DF8" s="119" t="s">
        <v>52</v>
      </c>
      <c r="DG8" s="119" t="s">
        <v>53</v>
      </c>
      <c r="DH8" s="119" t="s">
        <v>54</v>
      </c>
      <c r="DI8" s="119" t="s">
        <v>55</v>
      </c>
      <c r="DJ8" s="119" t="s">
        <v>26</v>
      </c>
      <c r="DK8" s="119" t="s">
        <v>27</v>
      </c>
      <c r="DL8" s="119" t="s">
        <v>28</v>
      </c>
      <c r="DM8" s="119" t="s">
        <v>29</v>
      </c>
      <c r="DN8" s="119" t="s">
        <v>30</v>
      </c>
      <c r="DO8" s="119" t="s">
        <v>31</v>
      </c>
      <c r="DP8" s="119" t="s">
        <v>32</v>
      </c>
      <c r="DQ8" s="119" t="s">
        <v>33</v>
      </c>
      <c r="DR8" s="119" t="s">
        <v>34</v>
      </c>
      <c r="DS8" s="119" t="s">
        <v>35</v>
      </c>
      <c r="DT8" s="119" t="s">
        <v>36</v>
      </c>
      <c r="DU8" s="119" t="s">
        <v>37</v>
      </c>
      <c r="DV8" s="119" t="s">
        <v>38</v>
      </c>
      <c r="DW8" s="119" t="s">
        <v>39</v>
      </c>
      <c r="DX8" s="119" t="s">
        <v>40</v>
      </c>
      <c r="DY8" s="119" t="s">
        <v>41</v>
      </c>
      <c r="DZ8" s="119" t="s">
        <v>42</v>
      </c>
      <c r="EA8" s="119" t="s">
        <v>43</v>
      </c>
      <c r="EB8" s="119" t="s">
        <v>44</v>
      </c>
      <c r="EC8" s="119" t="s">
        <v>45</v>
      </c>
      <c r="ED8" s="119" t="s">
        <v>46</v>
      </c>
      <c r="EE8" s="119" t="s">
        <v>47</v>
      </c>
      <c r="EF8" s="119" t="s">
        <v>48</v>
      </c>
      <c r="EG8" s="119" t="s">
        <v>49</v>
      </c>
      <c r="EH8" s="119" t="s">
        <v>572</v>
      </c>
      <c r="EI8" s="119" t="s">
        <v>573</v>
      </c>
      <c r="EJ8" s="119" t="s">
        <v>577</v>
      </c>
      <c r="EK8" s="119" t="s">
        <v>578</v>
      </c>
      <c r="EL8" s="119" t="s">
        <v>579</v>
      </c>
      <c r="EM8" s="119" t="s">
        <v>580</v>
      </c>
      <c r="EN8" s="119" t="s">
        <v>581</v>
      </c>
      <c r="EO8" s="119" t="s">
        <v>582</v>
      </c>
      <c r="EP8" s="119" t="s">
        <v>583</v>
      </c>
      <c r="EQ8" s="119" t="s">
        <v>584</v>
      </c>
      <c r="ER8" s="119" t="s">
        <v>585</v>
      </c>
      <c r="ES8" s="119" t="s">
        <v>586</v>
      </c>
      <c r="ET8" s="119" t="s">
        <v>587</v>
      </c>
      <c r="EU8" s="119" t="s">
        <v>588</v>
      </c>
      <c r="EV8" s="119" t="s">
        <v>589</v>
      </c>
      <c r="EW8" s="119" t="s">
        <v>590</v>
      </c>
      <c r="EX8" s="119" t="s">
        <v>591</v>
      </c>
    </row>
    <row r="9" spans="1:154" ht="13.5" customHeight="1" x14ac:dyDescent="0.2">
      <c r="A9" s="126"/>
      <c r="B9" s="70">
        <v>7</v>
      </c>
      <c r="C9" s="32" t="s">
        <v>162</v>
      </c>
      <c r="D9" s="90" t="s">
        <v>597</v>
      </c>
      <c r="E9" s="93" t="s">
        <v>24</v>
      </c>
      <c r="F9" s="92" t="s">
        <v>607</v>
      </c>
      <c r="G9" s="90" t="s">
        <v>610</v>
      </c>
      <c r="H9" s="93" t="s">
        <v>40</v>
      </c>
      <c r="I9" s="92" t="s">
        <v>609</v>
      </c>
      <c r="J9" s="90" t="s">
        <v>628</v>
      </c>
      <c r="K9" s="93" t="s">
        <v>41</v>
      </c>
      <c r="L9" s="92" t="s">
        <v>617</v>
      </c>
      <c r="M9" s="90" t="s">
        <v>641</v>
      </c>
      <c r="N9" s="93" t="s">
        <v>12</v>
      </c>
      <c r="O9" s="92" t="s">
        <v>635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2">
      <c r="A10" s="126"/>
      <c r="B10" s="70">
        <v>8</v>
      </c>
      <c r="C10" s="32" t="s">
        <v>166</v>
      </c>
      <c r="D10" s="90"/>
      <c r="E10" s="93"/>
      <c r="F10" s="92"/>
      <c r="G10" s="90" t="s">
        <v>611</v>
      </c>
      <c r="H10" s="93" t="s">
        <v>40</v>
      </c>
      <c r="I10" s="92" t="s">
        <v>612</v>
      </c>
      <c r="J10" s="90" t="s">
        <v>629</v>
      </c>
      <c r="K10" s="93" t="s">
        <v>41</v>
      </c>
      <c r="L10" s="92" t="s">
        <v>616</v>
      </c>
      <c r="M10" s="90" t="s">
        <v>642</v>
      </c>
      <c r="N10" s="93" t="s">
        <v>12</v>
      </c>
      <c r="O10" s="92" t="s">
        <v>621</v>
      </c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5">
      <c r="A11" s="126"/>
      <c r="B11" s="72">
        <v>9</v>
      </c>
      <c r="C11" s="33" t="s">
        <v>173</v>
      </c>
      <c r="D11" s="100"/>
      <c r="E11" s="107"/>
      <c r="F11" s="101"/>
      <c r="G11" s="90" t="s">
        <v>611</v>
      </c>
      <c r="H11" s="107" t="s">
        <v>40</v>
      </c>
      <c r="I11" s="92" t="s">
        <v>612</v>
      </c>
      <c r="J11" s="90" t="s">
        <v>629</v>
      </c>
      <c r="K11" s="107" t="s">
        <v>41</v>
      </c>
      <c r="L11" s="92" t="s">
        <v>616</v>
      </c>
      <c r="M11" s="90" t="s">
        <v>642</v>
      </c>
      <c r="N11" s="107" t="s">
        <v>12</v>
      </c>
      <c r="O11" s="101" t="s">
        <v>621</v>
      </c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2">
      <c r="A12" s="127" t="s">
        <v>274</v>
      </c>
      <c r="B12" s="69">
        <v>1</v>
      </c>
      <c r="C12" s="66" t="s">
        <v>102</v>
      </c>
      <c r="D12" s="90"/>
      <c r="E12" s="87"/>
      <c r="F12" s="92"/>
      <c r="G12" s="86"/>
      <c r="H12" s="87"/>
      <c r="I12" s="88"/>
      <c r="J12" s="86" t="s">
        <v>630</v>
      </c>
      <c r="K12" s="87" t="s">
        <v>41</v>
      </c>
      <c r="L12" s="88" t="s">
        <v>612</v>
      </c>
      <c r="M12" s="86"/>
      <c r="N12" s="87"/>
      <c r="O12" s="88"/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">
      <c r="A13" s="126"/>
      <c r="B13" s="70">
        <v>2</v>
      </c>
      <c r="C13" s="32" t="s">
        <v>126</v>
      </c>
      <c r="D13" s="90"/>
      <c r="E13" s="91"/>
      <c r="F13" s="92"/>
      <c r="G13" s="90"/>
      <c r="H13" s="91"/>
      <c r="I13" s="92"/>
      <c r="J13" s="90" t="s">
        <v>630</v>
      </c>
      <c r="K13" s="91" t="s">
        <v>41</v>
      </c>
      <c r="L13" s="92" t="s">
        <v>612</v>
      </c>
      <c r="M13" s="90"/>
      <c r="N13" s="91"/>
      <c r="O13" s="92"/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">
      <c r="A14" s="126"/>
      <c r="B14" s="70">
        <v>3</v>
      </c>
      <c r="C14" s="32" t="s">
        <v>134</v>
      </c>
      <c r="D14" s="104"/>
      <c r="E14" s="93"/>
      <c r="F14" s="105"/>
      <c r="G14" s="90" t="s">
        <v>613</v>
      </c>
      <c r="H14" s="93" t="s">
        <v>40</v>
      </c>
      <c r="I14" s="92" t="s">
        <v>607</v>
      </c>
      <c r="J14" s="90" t="s">
        <v>631</v>
      </c>
      <c r="K14" s="93" t="s">
        <v>41</v>
      </c>
      <c r="L14" s="92" t="s">
        <v>616</v>
      </c>
      <c r="M14" s="90" t="s">
        <v>643</v>
      </c>
      <c r="N14" s="93" t="s">
        <v>12</v>
      </c>
      <c r="O14" s="92" t="s">
        <v>626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">
      <c r="A15" s="126"/>
      <c r="B15" s="70">
        <v>4</v>
      </c>
      <c r="C15" s="32" t="s">
        <v>144</v>
      </c>
      <c r="D15" s="104"/>
      <c r="E15" s="93"/>
      <c r="F15" s="105"/>
      <c r="G15" s="90" t="s">
        <v>613</v>
      </c>
      <c r="H15" s="93" t="s">
        <v>40</v>
      </c>
      <c r="I15" s="92" t="s">
        <v>607</v>
      </c>
      <c r="J15" s="90" t="s">
        <v>631</v>
      </c>
      <c r="K15" s="93" t="s">
        <v>41</v>
      </c>
      <c r="L15" s="92" t="s">
        <v>616</v>
      </c>
      <c r="M15" s="90" t="s">
        <v>643</v>
      </c>
      <c r="N15" s="93" t="s">
        <v>12</v>
      </c>
      <c r="O15" s="92" t="s">
        <v>626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2">
      <c r="A16" s="126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2">
      <c r="A17" s="126"/>
      <c r="B17" s="70">
        <v>6</v>
      </c>
      <c r="C17" s="32" t="s">
        <v>159</v>
      </c>
      <c r="D17" s="90"/>
      <c r="E17" s="93"/>
      <c r="F17" s="92"/>
      <c r="G17" s="90" t="s">
        <v>614</v>
      </c>
      <c r="H17" s="93" t="s">
        <v>40</v>
      </c>
      <c r="I17" s="92" t="s">
        <v>616</v>
      </c>
      <c r="J17" s="90" t="s">
        <v>632</v>
      </c>
      <c r="K17" s="93" t="s">
        <v>41</v>
      </c>
      <c r="L17" s="92" t="s">
        <v>617</v>
      </c>
      <c r="M17" s="90" t="s">
        <v>644</v>
      </c>
      <c r="N17" s="93" t="s">
        <v>12</v>
      </c>
      <c r="O17" s="92" t="s">
        <v>612</v>
      </c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">
      <c r="A18" s="126"/>
      <c r="B18" s="70">
        <v>7</v>
      </c>
      <c r="C18" s="32" t="s">
        <v>162</v>
      </c>
      <c r="D18" s="90"/>
      <c r="E18" s="93"/>
      <c r="F18" s="92"/>
      <c r="G18" s="90" t="s">
        <v>614</v>
      </c>
      <c r="H18" s="93" t="s">
        <v>40</v>
      </c>
      <c r="I18" s="92" t="s">
        <v>616</v>
      </c>
      <c r="J18" s="90" t="s">
        <v>632</v>
      </c>
      <c r="K18" s="93" t="s">
        <v>41</v>
      </c>
      <c r="L18" s="92" t="s">
        <v>617</v>
      </c>
      <c r="M18" s="90" t="s">
        <v>644</v>
      </c>
      <c r="N18" s="93" t="s">
        <v>12</v>
      </c>
      <c r="O18" s="92" t="s">
        <v>612</v>
      </c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">
      <c r="A19" s="126"/>
      <c r="B19" s="70">
        <v>8</v>
      </c>
      <c r="C19" s="32" t="s">
        <v>166</v>
      </c>
      <c r="D19" s="90"/>
      <c r="E19" s="93"/>
      <c r="F19" s="92"/>
      <c r="G19" s="90" t="s">
        <v>615</v>
      </c>
      <c r="H19" s="93" t="s">
        <v>40</v>
      </c>
      <c r="I19" s="92" t="s">
        <v>617</v>
      </c>
      <c r="J19" s="90" t="s">
        <v>633</v>
      </c>
      <c r="K19" s="93" t="s">
        <v>41</v>
      </c>
      <c r="L19" s="92" t="s">
        <v>612</v>
      </c>
      <c r="M19" s="90" t="s">
        <v>645</v>
      </c>
      <c r="N19" s="93" t="s">
        <v>12</v>
      </c>
      <c r="O19" s="92" t="s">
        <v>609</v>
      </c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5">
      <c r="A20" s="126"/>
      <c r="B20" s="72">
        <v>9</v>
      </c>
      <c r="C20" s="33" t="s">
        <v>173</v>
      </c>
      <c r="D20" s="90"/>
      <c r="E20" s="107"/>
      <c r="F20" s="92"/>
      <c r="G20" s="100" t="s">
        <v>615</v>
      </c>
      <c r="H20" s="107" t="s">
        <v>40</v>
      </c>
      <c r="I20" s="101" t="s">
        <v>617</v>
      </c>
      <c r="J20" s="100" t="s">
        <v>633</v>
      </c>
      <c r="K20" s="107" t="s">
        <v>41</v>
      </c>
      <c r="L20" s="101" t="s">
        <v>612</v>
      </c>
      <c r="M20" s="100" t="s">
        <v>645</v>
      </c>
      <c r="N20" s="107" t="s">
        <v>12</v>
      </c>
      <c r="O20" s="101" t="s">
        <v>609</v>
      </c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">
      <c r="A21" s="127" t="s">
        <v>319</v>
      </c>
      <c r="B21" s="69">
        <v>1</v>
      </c>
      <c r="C21" s="66" t="s">
        <v>102</v>
      </c>
      <c r="D21" s="86" t="s">
        <v>598</v>
      </c>
      <c r="E21" s="87" t="s">
        <v>24</v>
      </c>
      <c r="F21" s="88" t="s">
        <v>606</v>
      </c>
      <c r="G21" s="86"/>
      <c r="H21" s="87"/>
      <c r="I21" s="88"/>
      <c r="J21" s="86"/>
      <c r="K21" s="87"/>
      <c r="L21" s="88"/>
      <c r="M21" s="86"/>
      <c r="N21" s="87"/>
      <c r="O21" s="88"/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">
      <c r="A22" s="126"/>
      <c r="B22" s="70">
        <v>2</v>
      </c>
      <c r="C22" s="32" t="s">
        <v>126</v>
      </c>
      <c r="D22" s="90" t="s">
        <v>598</v>
      </c>
      <c r="E22" s="91" t="s">
        <v>24</v>
      </c>
      <c r="F22" s="92" t="s">
        <v>606</v>
      </c>
      <c r="G22" s="90"/>
      <c r="H22" s="91"/>
      <c r="I22" s="92"/>
      <c r="J22" s="90"/>
      <c r="K22" s="91"/>
      <c r="L22" s="92"/>
      <c r="M22" s="90"/>
      <c r="N22" s="91"/>
      <c r="O22" s="92"/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26"/>
      <c r="B23" s="70">
        <v>3</v>
      </c>
      <c r="C23" s="32" t="s">
        <v>134</v>
      </c>
      <c r="D23" s="111" t="s">
        <v>599</v>
      </c>
      <c r="E23" s="93" t="s">
        <v>24</v>
      </c>
      <c r="F23" s="112" t="s">
        <v>605</v>
      </c>
      <c r="G23" s="90" t="s">
        <v>618</v>
      </c>
      <c r="H23" s="93" t="s">
        <v>40</v>
      </c>
      <c r="I23" s="92" t="s">
        <v>619</v>
      </c>
      <c r="J23" s="90" t="s">
        <v>634</v>
      </c>
      <c r="K23" s="93" t="s">
        <v>41</v>
      </c>
      <c r="L23" s="92" t="s">
        <v>635</v>
      </c>
      <c r="M23" s="90" t="s">
        <v>646</v>
      </c>
      <c r="N23" s="93" t="s">
        <v>12</v>
      </c>
      <c r="O23" s="92" t="s">
        <v>621</v>
      </c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26"/>
      <c r="B24" s="70">
        <v>4</v>
      </c>
      <c r="C24" s="32" t="s">
        <v>144</v>
      </c>
      <c r="D24" s="111" t="s">
        <v>599</v>
      </c>
      <c r="E24" s="93" t="s">
        <v>24</v>
      </c>
      <c r="F24" s="112" t="s">
        <v>605</v>
      </c>
      <c r="G24" s="90" t="s">
        <v>618</v>
      </c>
      <c r="H24" s="93" t="s">
        <v>40</v>
      </c>
      <c r="I24" s="92" t="s">
        <v>619</v>
      </c>
      <c r="J24" s="90" t="s">
        <v>634</v>
      </c>
      <c r="K24" s="93" t="s">
        <v>41</v>
      </c>
      <c r="L24" s="92" t="s">
        <v>635</v>
      </c>
      <c r="M24" s="90" t="s">
        <v>646</v>
      </c>
      <c r="N24" s="93" t="s">
        <v>12</v>
      </c>
      <c r="O24" s="92" t="s">
        <v>621</v>
      </c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">
      <c r="A25" s="126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">
      <c r="A26" s="126"/>
      <c r="B26" s="70">
        <v>6</v>
      </c>
      <c r="C26" s="32" t="s">
        <v>159</v>
      </c>
      <c r="D26" s="90" t="s">
        <v>600</v>
      </c>
      <c r="E26" s="93" t="s">
        <v>24</v>
      </c>
      <c r="F26" s="92"/>
      <c r="G26" s="90"/>
      <c r="H26" s="93"/>
      <c r="I26" s="92"/>
      <c r="J26" s="90"/>
      <c r="K26" s="93"/>
      <c r="L26" s="92"/>
      <c r="M26" s="90"/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">
      <c r="A27" s="126"/>
      <c r="B27" s="70" t="s">
        <v>375</v>
      </c>
      <c r="C27" s="32" t="s">
        <v>162</v>
      </c>
      <c r="D27" s="90" t="s">
        <v>600</v>
      </c>
      <c r="E27" s="93" t="s">
        <v>24</v>
      </c>
      <c r="F27" s="92"/>
      <c r="G27" s="90"/>
      <c r="H27" s="93"/>
      <c r="I27" s="92"/>
      <c r="J27" s="90"/>
      <c r="K27" s="93"/>
      <c r="L27" s="92"/>
      <c r="M27" s="90"/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">
      <c r="A28" s="126"/>
      <c r="B28" s="70">
        <v>8</v>
      </c>
      <c r="C28" s="32" t="s">
        <v>166</v>
      </c>
      <c r="D28" s="90"/>
      <c r="E28" s="93"/>
      <c r="F28" s="92"/>
      <c r="G28" s="90"/>
      <c r="H28" s="93"/>
      <c r="I28" s="92"/>
      <c r="J28" s="90"/>
      <c r="K28" s="93"/>
      <c r="L28" s="92"/>
      <c r="M28" s="90"/>
      <c r="N28" s="93"/>
      <c r="O28" s="9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26"/>
      <c r="B29" s="72">
        <v>9</v>
      </c>
      <c r="C29" s="33" t="s">
        <v>173</v>
      </c>
      <c r="D29" s="100"/>
      <c r="E29" s="107"/>
      <c r="F29" s="101"/>
      <c r="G29" s="100"/>
      <c r="H29" s="107"/>
      <c r="I29" s="101"/>
      <c r="J29" s="100"/>
      <c r="K29" s="107"/>
      <c r="L29" s="101"/>
      <c r="M29" s="100"/>
      <c r="N29" s="107"/>
      <c r="O29" s="101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">
      <c r="A30" s="127" t="s">
        <v>389</v>
      </c>
      <c r="B30" s="69">
        <v>1</v>
      </c>
      <c r="C30" s="66" t="s">
        <v>102</v>
      </c>
      <c r="D30" s="109"/>
      <c r="E30" s="87"/>
      <c r="F30" s="92"/>
      <c r="G30" s="106"/>
      <c r="H30" s="87"/>
      <c r="I30" s="112"/>
      <c r="J30" s="90" t="s">
        <v>636</v>
      </c>
      <c r="K30" s="87" t="s">
        <v>41</v>
      </c>
      <c r="L30" s="92" t="s">
        <v>626</v>
      </c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">
      <c r="A31" s="126"/>
      <c r="B31" s="70">
        <v>2</v>
      </c>
      <c r="C31" s="32" t="s">
        <v>126</v>
      </c>
      <c r="D31" s="104"/>
      <c r="E31" s="91"/>
      <c r="F31" s="105"/>
      <c r="G31" s="111"/>
      <c r="H31" s="91"/>
      <c r="I31" s="112"/>
      <c r="J31" s="90" t="s">
        <v>636</v>
      </c>
      <c r="K31" s="91" t="s">
        <v>41</v>
      </c>
      <c r="L31" s="92" t="s">
        <v>626</v>
      </c>
      <c r="M31" s="111"/>
      <c r="N31" s="91"/>
      <c r="O31" s="112"/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2">
      <c r="A32" s="126"/>
      <c r="B32" s="70">
        <v>3</v>
      </c>
      <c r="C32" s="32" t="s">
        <v>134</v>
      </c>
      <c r="D32" s="106" t="s">
        <v>599</v>
      </c>
      <c r="E32" s="93" t="s">
        <v>24</v>
      </c>
      <c r="F32" s="113" t="s">
        <v>605</v>
      </c>
      <c r="G32" s="111" t="s">
        <v>620</v>
      </c>
      <c r="H32" s="93" t="s">
        <v>40</v>
      </c>
      <c r="I32" s="112" t="s">
        <v>621</v>
      </c>
      <c r="J32" s="90" t="s">
        <v>637</v>
      </c>
      <c r="K32" s="93" t="s">
        <v>41</v>
      </c>
      <c r="L32" s="92" t="s">
        <v>626</v>
      </c>
      <c r="M32" s="90" t="s">
        <v>647</v>
      </c>
      <c r="N32" s="93" t="s">
        <v>12</v>
      </c>
      <c r="O32" s="92" t="s">
        <v>619</v>
      </c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2">
      <c r="A33" s="126"/>
      <c r="B33" s="70">
        <v>4</v>
      </c>
      <c r="C33" s="32" t="s">
        <v>144</v>
      </c>
      <c r="D33" s="106" t="s">
        <v>599</v>
      </c>
      <c r="E33" s="93" t="s">
        <v>24</v>
      </c>
      <c r="F33" s="113" t="s">
        <v>605</v>
      </c>
      <c r="G33" s="111" t="s">
        <v>620</v>
      </c>
      <c r="H33" s="93" t="s">
        <v>40</v>
      </c>
      <c r="I33" s="112" t="s">
        <v>621</v>
      </c>
      <c r="J33" s="90" t="s">
        <v>637</v>
      </c>
      <c r="K33" s="93" t="s">
        <v>41</v>
      </c>
      <c r="L33" s="92" t="s">
        <v>626</v>
      </c>
      <c r="M33" s="90" t="s">
        <v>647</v>
      </c>
      <c r="N33" s="93" t="s">
        <v>12</v>
      </c>
      <c r="O33" s="92" t="s">
        <v>619</v>
      </c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2">
      <c r="A34" s="126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">
      <c r="A35" s="126"/>
      <c r="B35" s="70">
        <v>6</v>
      </c>
      <c r="C35" s="32" t="s">
        <v>159</v>
      </c>
      <c r="D35" s="106" t="s">
        <v>601</v>
      </c>
      <c r="E35" s="93" t="s">
        <v>24</v>
      </c>
      <c r="F35" s="113" t="s">
        <v>604</v>
      </c>
      <c r="G35" s="90" t="s">
        <v>622</v>
      </c>
      <c r="H35" s="93" t="s">
        <v>40</v>
      </c>
      <c r="I35" s="92" t="s">
        <v>616</v>
      </c>
      <c r="J35" s="90" t="s">
        <v>638</v>
      </c>
      <c r="K35" s="93" t="s">
        <v>41</v>
      </c>
      <c r="L35" s="92" t="s">
        <v>619</v>
      </c>
      <c r="M35" s="111"/>
      <c r="N35" s="93"/>
      <c r="O35" s="112"/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">
      <c r="A36" s="126"/>
      <c r="B36" s="70">
        <v>7</v>
      </c>
      <c r="C36" s="32" t="s">
        <v>162</v>
      </c>
      <c r="D36" s="106" t="s">
        <v>601</v>
      </c>
      <c r="E36" s="93" t="s">
        <v>24</v>
      </c>
      <c r="F36" s="113" t="s">
        <v>604</v>
      </c>
      <c r="G36" s="90" t="s">
        <v>622</v>
      </c>
      <c r="H36" s="93" t="s">
        <v>40</v>
      </c>
      <c r="I36" s="92" t="s">
        <v>616</v>
      </c>
      <c r="J36" s="90" t="s">
        <v>638</v>
      </c>
      <c r="K36" s="93" t="s">
        <v>41</v>
      </c>
      <c r="L36" s="92" t="s">
        <v>619</v>
      </c>
      <c r="M36" s="111"/>
      <c r="N36" s="93"/>
      <c r="O36" s="112"/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">
      <c r="A37" s="126"/>
      <c r="B37" s="70">
        <v>8</v>
      </c>
      <c r="C37" s="67" t="s">
        <v>166</v>
      </c>
      <c r="D37" s="111"/>
      <c r="E37" s="93"/>
      <c r="F37" s="112"/>
      <c r="G37" s="111" t="s">
        <v>623</v>
      </c>
      <c r="H37" s="93" t="s">
        <v>40</v>
      </c>
      <c r="I37" s="112" t="s">
        <v>621</v>
      </c>
      <c r="J37" s="111" t="s">
        <v>639</v>
      </c>
      <c r="K37" s="93" t="s">
        <v>41</v>
      </c>
      <c r="L37" s="92" t="s">
        <v>604</v>
      </c>
      <c r="M37" s="111" t="s">
        <v>648</v>
      </c>
      <c r="N37" s="93" t="s">
        <v>12</v>
      </c>
      <c r="O37" s="112" t="s">
        <v>649</v>
      </c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5">
      <c r="A38" s="126"/>
      <c r="B38" s="72">
        <v>9</v>
      </c>
      <c r="C38" s="68" t="s">
        <v>173</v>
      </c>
      <c r="D38" s="111"/>
      <c r="E38" s="107"/>
      <c r="F38" s="112"/>
      <c r="G38" s="111" t="s">
        <v>623</v>
      </c>
      <c r="H38" s="107" t="s">
        <v>40</v>
      </c>
      <c r="I38" s="112" t="s">
        <v>621</v>
      </c>
      <c r="J38" s="107" t="s">
        <v>639</v>
      </c>
      <c r="K38" s="107" t="s">
        <v>41</v>
      </c>
      <c r="L38" s="101" t="s">
        <v>604</v>
      </c>
      <c r="M38" s="111" t="s">
        <v>648</v>
      </c>
      <c r="N38" s="107" t="s">
        <v>12</v>
      </c>
      <c r="O38" s="112" t="s">
        <v>649</v>
      </c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">
      <c r="A39" s="127" t="s">
        <v>449</v>
      </c>
      <c r="B39" s="69">
        <v>1</v>
      </c>
      <c r="C39" s="66" t="s">
        <v>102</v>
      </c>
      <c r="D39" s="109"/>
      <c r="E39" s="87"/>
      <c r="F39" s="110"/>
      <c r="G39" s="109" t="s">
        <v>624</v>
      </c>
      <c r="H39" s="87" t="s">
        <v>21</v>
      </c>
      <c r="I39" s="110" t="s">
        <v>603</v>
      </c>
      <c r="J39" s="109"/>
      <c r="K39" s="87"/>
      <c r="L39" s="115"/>
      <c r="M39" s="109"/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">
      <c r="A40" s="126"/>
      <c r="B40" s="70">
        <v>2</v>
      </c>
      <c r="C40" s="32" t="s">
        <v>126</v>
      </c>
      <c r="D40" s="111"/>
      <c r="E40" s="91"/>
      <c r="F40" s="112"/>
      <c r="G40" s="111" t="s">
        <v>624</v>
      </c>
      <c r="H40" s="91" t="s">
        <v>21</v>
      </c>
      <c r="I40" s="112" t="s">
        <v>603</v>
      </c>
      <c r="J40" s="114"/>
      <c r="K40" s="91"/>
      <c r="L40" s="116"/>
      <c r="M40" s="111"/>
      <c r="N40" s="91"/>
      <c r="O40" s="11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">
      <c r="A41" s="126"/>
      <c r="B41" s="70"/>
      <c r="C41" s="32" t="s">
        <v>134</v>
      </c>
      <c r="D41" s="90"/>
      <c r="E41" s="93"/>
      <c r="F41" s="92"/>
      <c r="G41" s="106" t="s">
        <v>624</v>
      </c>
      <c r="H41" s="93" t="s">
        <v>21</v>
      </c>
      <c r="I41" s="113" t="s">
        <v>603</v>
      </c>
      <c r="J41" s="90" t="s">
        <v>640</v>
      </c>
      <c r="K41" s="93" t="s">
        <v>41</v>
      </c>
      <c r="L41" s="92" t="s">
        <v>612</v>
      </c>
      <c r="M41" s="106" t="s">
        <v>650</v>
      </c>
      <c r="N41" s="93"/>
      <c r="O41" s="113" t="s">
        <v>651</v>
      </c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">
      <c r="A42" s="126"/>
      <c r="B42" s="70"/>
      <c r="C42" s="32" t="s">
        <v>144</v>
      </c>
      <c r="D42" s="90"/>
      <c r="E42" s="93"/>
      <c r="F42" s="92"/>
      <c r="G42" s="106" t="s">
        <v>624</v>
      </c>
      <c r="H42" s="93" t="s">
        <v>21</v>
      </c>
      <c r="I42" s="113" t="s">
        <v>603</v>
      </c>
      <c r="J42" s="90" t="s">
        <v>640</v>
      </c>
      <c r="K42" s="93" t="s">
        <v>41</v>
      </c>
      <c r="L42" s="92" t="s">
        <v>612</v>
      </c>
      <c r="M42" s="106" t="s">
        <v>650</v>
      </c>
      <c r="N42" s="93"/>
      <c r="O42" s="113" t="s">
        <v>651</v>
      </c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9"/>
    </row>
    <row r="43" spans="1:155" s="62" customFormat="1" ht="13.5" customHeight="1" x14ac:dyDescent="0.2">
      <c r="A43" s="126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7"/>
      <c r="K43" s="95"/>
      <c r="L43" s="98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">
      <c r="A44" s="126"/>
      <c r="B44" s="70">
        <v>6</v>
      </c>
      <c r="C44" s="32" t="s">
        <v>592</v>
      </c>
      <c r="D44" s="106" t="s">
        <v>602</v>
      </c>
      <c r="E44" s="93" t="s">
        <v>24</v>
      </c>
      <c r="F44" s="113" t="s">
        <v>603</v>
      </c>
      <c r="G44" s="90" t="s">
        <v>625</v>
      </c>
      <c r="H44" s="93" t="s">
        <v>40</v>
      </c>
      <c r="I44" s="92" t="s">
        <v>626</v>
      </c>
      <c r="J44" s="90"/>
      <c r="K44" s="93"/>
      <c r="L44" s="92"/>
      <c r="M44" s="106" t="s">
        <v>652</v>
      </c>
      <c r="N44" s="93" t="s">
        <v>12</v>
      </c>
      <c r="O44" s="92" t="s">
        <v>605</v>
      </c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">
      <c r="A45" s="126"/>
      <c r="B45" s="70">
        <v>7</v>
      </c>
      <c r="C45" s="32" t="s">
        <v>593</v>
      </c>
      <c r="D45" s="106" t="s">
        <v>602</v>
      </c>
      <c r="E45" s="93" t="s">
        <v>24</v>
      </c>
      <c r="F45" s="113" t="s">
        <v>603</v>
      </c>
      <c r="G45" s="90" t="s">
        <v>625</v>
      </c>
      <c r="H45" s="93" t="s">
        <v>40</v>
      </c>
      <c r="I45" s="92" t="s">
        <v>626</v>
      </c>
      <c r="J45" s="90"/>
      <c r="K45" s="93"/>
      <c r="L45" s="92"/>
      <c r="M45" s="106" t="s">
        <v>652</v>
      </c>
      <c r="N45" s="93" t="s">
        <v>12</v>
      </c>
      <c r="O45" s="92" t="s">
        <v>605</v>
      </c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">
      <c r="A46" s="126"/>
      <c r="B46" s="70">
        <v>8</v>
      </c>
      <c r="C46" s="67" t="s">
        <v>594</v>
      </c>
      <c r="D46" s="111" t="s">
        <v>602</v>
      </c>
      <c r="E46" s="93" t="s">
        <v>24</v>
      </c>
      <c r="F46" s="112" t="s">
        <v>603</v>
      </c>
      <c r="G46" s="106" t="s">
        <v>627</v>
      </c>
      <c r="H46" s="93" t="s">
        <v>40</v>
      </c>
      <c r="I46" s="112" t="s">
        <v>605</v>
      </c>
      <c r="J46" s="106"/>
      <c r="K46" s="93"/>
      <c r="L46" s="112"/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5">
      <c r="A47" s="126"/>
      <c r="B47" s="72">
        <v>9</v>
      </c>
      <c r="C47" s="68" t="s">
        <v>595</v>
      </c>
      <c r="D47" s="117"/>
      <c r="E47" s="107"/>
      <c r="F47" s="118"/>
      <c r="G47" s="117" t="s">
        <v>627</v>
      </c>
      <c r="H47" s="107" t="s">
        <v>40</v>
      </c>
      <c r="I47" s="118" t="s">
        <v>605</v>
      </c>
      <c r="J47" s="117"/>
      <c r="K47" s="107"/>
      <c r="L47" s="118"/>
      <c r="M47" s="117"/>
      <c r="N47" s="107"/>
      <c r="O47" s="118"/>
      <c r="P47" s="117"/>
      <c r="Q47" s="107"/>
      <c r="R47" s="11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7"/>
      <c r="CA47" s="107"/>
      <c r="CB47" s="118"/>
    </row>
    <row r="48" spans="1:155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9" customFormat="1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&amp;CTARİH BÖLÜMÜ 2025-2026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38" t="s">
        <v>142</v>
      </c>
      <c r="C1" s="121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30" t="s">
        <v>148</v>
      </c>
      <c r="B2" s="133">
        <v>1</v>
      </c>
      <c r="C2" s="139" t="s">
        <v>153</v>
      </c>
      <c r="D2" s="17" t="s">
        <v>154</v>
      </c>
      <c r="E2" s="17">
        <f>Ders_Programı!E3</f>
        <v>0</v>
      </c>
      <c r="F2" s="17">
        <f>Ders_Programı!H3</f>
        <v>0</v>
      </c>
      <c r="G2" s="17">
        <f>Ders_Programı!K3</f>
        <v>0</v>
      </c>
      <c r="H2" s="17">
        <f>Ders_Programı!N3</f>
        <v>0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21"/>
      <c r="B3" s="121"/>
      <c r="C3" s="121"/>
      <c r="D3" s="17" t="s">
        <v>168</v>
      </c>
      <c r="E3" s="18">
        <f>Ders_Programı!D3</f>
        <v>0</v>
      </c>
      <c r="F3" s="17">
        <f>Ders_Programı!G3</f>
        <v>0</v>
      </c>
      <c r="G3" s="17">
        <f>Ders_Programı!J3</f>
        <v>0</v>
      </c>
      <c r="H3" s="17">
        <f>Ders_Programı!M3</f>
        <v>0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21"/>
      <c r="B4" s="133">
        <v>2</v>
      </c>
      <c r="C4" s="140" t="s">
        <v>172</v>
      </c>
      <c r="D4" s="17" t="s">
        <v>175</v>
      </c>
      <c r="E4" s="17">
        <f>Ders_Programı!E4</f>
        <v>0</v>
      </c>
      <c r="F4" s="17">
        <f>Ders_Programı!H4</f>
        <v>0</v>
      </c>
      <c r="G4" s="17">
        <f>Ders_Programı!K4</f>
        <v>0</v>
      </c>
      <c r="H4" s="17">
        <f>Ders_Programı!N4</f>
        <v>0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21"/>
      <c r="B5" s="121"/>
      <c r="C5" s="121"/>
      <c r="D5" s="17" t="s">
        <v>176</v>
      </c>
      <c r="E5" s="18">
        <f>Ders_Programı!D4</f>
        <v>0</v>
      </c>
      <c r="F5" s="21">
        <f>Ders_Programı!G4</f>
        <v>0</v>
      </c>
      <c r="G5" s="17">
        <f>Ders_Programı!J4</f>
        <v>0</v>
      </c>
      <c r="H5" s="17">
        <f>Ders_Programı!M4</f>
        <v>0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21"/>
      <c r="B6" s="133">
        <v>3</v>
      </c>
      <c r="C6" s="140" t="s">
        <v>182</v>
      </c>
      <c r="D6" s="17" t="s">
        <v>183</v>
      </c>
      <c r="E6" s="17" t="str">
        <f>Ders_Programı!E5</f>
        <v>A105</v>
      </c>
      <c r="F6" s="17" t="str">
        <f>Ders_Programı!H5</f>
        <v>F303</v>
      </c>
      <c r="G6" s="17" t="str">
        <f>Ders_Programı!K5</f>
        <v>F304</v>
      </c>
      <c r="H6" s="17">
        <f>Ders_Programı!N5</f>
        <v>0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21"/>
      <c r="B7" s="121"/>
      <c r="C7" s="121"/>
      <c r="D7" s="17" t="s">
        <v>184</v>
      </c>
      <c r="E7" s="18" t="str">
        <f>Ders_Programı!D5</f>
        <v>TRB 103 GENEL TÜRK TAR. I</v>
      </c>
      <c r="F7" s="21" t="str">
        <f>Ders_Programı!G5</f>
        <v xml:space="preserve">TRB 201 OSM. TARİHİ MET. I </v>
      </c>
      <c r="G7" s="17" t="str">
        <f>Ders_Programı!J5</f>
        <v>TRB 303 TARİHİ SAHA ARAŞT. I</v>
      </c>
      <c r="H7" s="17">
        <f>Ders_Programı!M5</f>
        <v>0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21"/>
      <c r="B8" s="133">
        <v>4</v>
      </c>
      <c r="C8" s="140" t="s">
        <v>186</v>
      </c>
      <c r="D8" s="17" t="s">
        <v>187</v>
      </c>
      <c r="E8" s="17" t="str">
        <f>Ders_Programı!E6</f>
        <v>A105</v>
      </c>
      <c r="F8" s="17" t="str">
        <f>Ders_Programı!H6</f>
        <v>F303</v>
      </c>
      <c r="G8" s="17" t="str">
        <f>Ders_Programı!K6</f>
        <v>F304</v>
      </c>
      <c r="H8" s="17">
        <f>Ders_Programı!N6</f>
        <v>0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21"/>
      <c r="B9" s="121"/>
      <c r="C9" s="121"/>
      <c r="D9" s="17" t="s">
        <v>188</v>
      </c>
      <c r="E9" s="18" t="str">
        <f>Ders_Programı!D6</f>
        <v>TRB 103 GENEL TÜRK TAR. I</v>
      </c>
      <c r="F9" s="21" t="str">
        <f>Ders_Programı!G6</f>
        <v xml:space="preserve">TRB 201 OSM. TARİHİ MET. I </v>
      </c>
      <c r="G9" s="17" t="str">
        <f>Ders_Programı!J6</f>
        <v>TRB 303 TARİHİ SAHA ARAŞT. I</v>
      </c>
      <c r="H9" s="17">
        <f>Ders_Programı!M6</f>
        <v>0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21"/>
      <c r="B10" s="133">
        <v>5</v>
      </c>
      <c r="C10" s="140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21"/>
      <c r="B11" s="121"/>
      <c r="C11" s="121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21"/>
      <c r="B12" s="133">
        <v>6</v>
      </c>
      <c r="C12" s="140" t="s">
        <v>196</v>
      </c>
      <c r="D12" s="17" t="s">
        <v>197</v>
      </c>
      <c r="E12" s="17" t="str">
        <f>Ders_Programı!E8</f>
        <v>A105</v>
      </c>
      <c r="F12" s="17" t="str">
        <f>Ders_Programı!H8</f>
        <v>F303</v>
      </c>
      <c r="G12" s="17" t="str">
        <f>Ders_Programı!K8</f>
        <v>F304</v>
      </c>
      <c r="H12" s="17" t="str">
        <f>Ders_Programı!N8</f>
        <v>D13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21"/>
      <c r="B13" s="121"/>
      <c r="C13" s="121"/>
      <c r="D13" s="17" t="s">
        <v>199</v>
      </c>
      <c r="E13" s="26" t="str">
        <f>Ders_Programı!D8</f>
        <v>TRB 105 BÜYÜK SELÇ. TAR.</v>
      </c>
      <c r="F13" s="17" t="str">
        <f>Ders_Programı!G8</f>
        <v>TRB 223 ÇAĞDAŞ TÜRK D. TARİ.I</v>
      </c>
      <c r="G13" s="21" t="str">
        <f>Ders_Programı!J8</f>
        <v>TRB 303 TARİHİ SAHA ARAŞT. I</v>
      </c>
      <c r="H13" s="17" t="str">
        <f>Ders_Programı!M8</f>
        <v>TRB 453 OSM. İKTİSAT T. I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21"/>
      <c r="B14" s="133">
        <v>7</v>
      </c>
      <c r="C14" s="140" t="s">
        <v>202</v>
      </c>
      <c r="D14" s="17" t="s">
        <v>203</v>
      </c>
      <c r="E14" s="17" t="str">
        <f>Ders_Programı!E9</f>
        <v>A105</v>
      </c>
      <c r="F14" s="17" t="str">
        <f>Ders_Programı!H9</f>
        <v>F303</v>
      </c>
      <c r="G14" s="17" t="str">
        <f>Ders_Programı!K9</f>
        <v>F304</v>
      </c>
      <c r="H14" s="17" t="str">
        <f>Ders_Programı!N9</f>
        <v>D13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21"/>
      <c r="B15" s="121"/>
      <c r="C15" s="121"/>
      <c r="D15" s="17" t="s">
        <v>204</v>
      </c>
      <c r="E15" s="26" t="str">
        <f>Ders_Programı!D9</f>
        <v>TRB 105 BÜYÜK SELÇ. TAR.</v>
      </c>
      <c r="F15" s="17" t="str">
        <f>Ders_Programı!G9</f>
        <v>TRB 223 ÇAĞDAŞ TÜRK D. TARİ.I</v>
      </c>
      <c r="G15" s="21" t="str">
        <f>Ders_Programı!J9</f>
        <v>TRB 303 TARİHİ SAHA ARAŞT. I</v>
      </c>
      <c r="H15" s="17" t="str">
        <f>Ders_Programı!M9</f>
        <v>TRB 453 OSM. İKTİSAT T. I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21"/>
      <c r="B16" s="133">
        <v>8</v>
      </c>
      <c r="C16" s="140" t="s">
        <v>205</v>
      </c>
      <c r="D16" s="17" t="s">
        <v>206</v>
      </c>
      <c r="E16" s="17">
        <f>Ders_Programı!E10</f>
        <v>0</v>
      </c>
      <c r="F16" s="17" t="str">
        <f>Ders_Programı!H10</f>
        <v>F303</v>
      </c>
      <c r="G16" s="17" t="str">
        <f>Ders_Programı!K10</f>
        <v>F304</v>
      </c>
      <c r="H16" s="17" t="str">
        <f>Ders_Programı!N10</f>
        <v>D13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21"/>
      <c r="B17" s="121"/>
      <c r="C17" s="121"/>
      <c r="D17" s="17" t="s">
        <v>207</v>
      </c>
      <c r="E17" s="18">
        <f>Ders_Programı!D10</f>
        <v>0</v>
      </c>
      <c r="F17" s="17" t="str">
        <f>Ders_Programı!G10</f>
        <v>TRB 209 ORTAÇAĞ AVRUPA T.</v>
      </c>
      <c r="G17" s="17" t="str">
        <f>Ders_Programı!J10</f>
        <v>TRB 329 OSM. TARİHİNİN KAYN. I</v>
      </c>
      <c r="H17" s="17" t="str">
        <f>Ders_Programı!M10</f>
        <v>TRB 405 TÜRK YENİLEŞME T. I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21"/>
      <c r="B18" s="133">
        <v>9</v>
      </c>
      <c r="C18" s="140" t="s">
        <v>208</v>
      </c>
      <c r="D18" s="17" t="s">
        <v>209</v>
      </c>
      <c r="E18" s="17">
        <f>Ders_Programı!E11</f>
        <v>0</v>
      </c>
      <c r="F18" s="17" t="str">
        <f>Ders_Programı!H11</f>
        <v>F303</v>
      </c>
      <c r="G18" s="17" t="str">
        <f>Ders_Programı!K11</f>
        <v>F304</v>
      </c>
      <c r="H18" s="17" t="str">
        <f>Ders_Programı!N11</f>
        <v>D13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21"/>
      <c r="B19" s="121"/>
      <c r="C19" s="121"/>
      <c r="D19" s="17" t="s">
        <v>211</v>
      </c>
      <c r="E19" s="18">
        <f>Ders_Programı!D11</f>
        <v>0</v>
      </c>
      <c r="F19" s="17" t="str">
        <f>Ders_Programı!G11</f>
        <v>TRB 209 ORTAÇAĞ AVRUPA T.</v>
      </c>
      <c r="G19" s="17" t="str">
        <f>Ders_Programı!J11</f>
        <v>TRB 329 OSM. TARİHİNİN KAYN. I</v>
      </c>
      <c r="H19" s="17" t="str">
        <f>Ders_Programı!M11</f>
        <v>TRB 405 TÜRK YENİLEŞME T. I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28" t="s">
        <v>214</v>
      </c>
      <c r="B20" s="129">
        <v>1</v>
      </c>
      <c r="C20" s="143" t="s">
        <v>216</v>
      </c>
      <c r="D20" s="28" t="s">
        <v>221</v>
      </c>
      <c r="E20" s="28">
        <f>Ders_Programı!E12</f>
        <v>0</v>
      </c>
      <c r="F20" s="28">
        <f>Ders_Programı!H12</f>
        <v>0</v>
      </c>
      <c r="G20" s="28" t="str">
        <f>Ders_Programı!K12</f>
        <v>F304</v>
      </c>
      <c r="H20" s="28">
        <f>Ders_Programı!N12</f>
        <v>0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21"/>
      <c r="B21" s="121"/>
      <c r="C21" s="121"/>
      <c r="D21" s="28" t="s">
        <v>225</v>
      </c>
      <c r="E21" s="29">
        <f>Ders_Programı!D12</f>
        <v>0</v>
      </c>
      <c r="F21" s="28">
        <f>Ders_Programı!G12</f>
        <v>0</v>
      </c>
      <c r="G21" s="28" t="str">
        <f>Ders_Programı!J12</f>
        <v>TRB351 ORTAÇAĞ TARİHİ OKUMALARI</v>
      </c>
      <c r="H21" s="28">
        <f>Ders_Programı!M12</f>
        <v>0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21"/>
      <c r="B22" s="129">
        <v>2</v>
      </c>
      <c r="C22" s="143" t="s">
        <v>230</v>
      </c>
      <c r="D22" s="28" t="s">
        <v>231</v>
      </c>
      <c r="E22" s="28">
        <f>Ders_Programı!E13</f>
        <v>0</v>
      </c>
      <c r="F22" s="28">
        <f>Ders_Programı!H13</f>
        <v>0</v>
      </c>
      <c r="G22" s="28" t="str">
        <f>Ders_Programı!K13</f>
        <v>F304</v>
      </c>
      <c r="H22" s="28">
        <f>Ders_Programı!N13</f>
        <v>0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21"/>
      <c r="B23" s="121"/>
      <c r="C23" s="121"/>
      <c r="D23" s="28" t="s">
        <v>232</v>
      </c>
      <c r="E23" s="29">
        <f>Ders_Programı!D13</f>
        <v>0</v>
      </c>
      <c r="F23" s="30">
        <f>Ders_Programı!G13</f>
        <v>0</v>
      </c>
      <c r="G23" s="28" t="str">
        <f>Ders_Programı!J13</f>
        <v>TRB351 ORTAÇAĞ TARİHİ OKUMALARI</v>
      </c>
      <c r="H23" s="28">
        <f>Ders_Programı!M13</f>
        <v>0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21"/>
      <c r="B24" s="129">
        <v>3</v>
      </c>
      <c r="C24" s="143" t="s">
        <v>236</v>
      </c>
      <c r="D24" s="28" t="s">
        <v>237</v>
      </c>
      <c r="E24" s="28">
        <f>Ders_Programı!E14</f>
        <v>0</v>
      </c>
      <c r="F24" s="28" t="str">
        <f>Ders_Programı!H14</f>
        <v>F303</v>
      </c>
      <c r="G24" s="28" t="str">
        <f>Ders_Programı!K14</f>
        <v>F304</v>
      </c>
      <c r="H24" s="28" t="str">
        <f>Ders_Programı!N14</f>
        <v>D13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21"/>
      <c r="B25" s="121"/>
      <c r="C25" s="121"/>
      <c r="D25" s="28" t="s">
        <v>239</v>
      </c>
      <c r="E25" s="29">
        <f>Ders_Programı!D14</f>
        <v>0</v>
      </c>
      <c r="F25" s="30" t="str">
        <f>Ders_Programı!G14</f>
        <v>TRB 203 TÜRK KÜL. VE MED. T. I</v>
      </c>
      <c r="G25" s="28" t="str">
        <f>Ders_Programı!J14</f>
        <v>TRB 305 OSM. TARİ 1566-1789</v>
      </c>
      <c r="H25" s="28" t="str">
        <f>Ders_Programı!M14</f>
        <v>TRB 403 20. YÜZYIL DÜNYA T. I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21"/>
      <c r="B26" s="129">
        <v>4</v>
      </c>
      <c r="C26" s="143" t="s">
        <v>241</v>
      </c>
      <c r="D26" s="28" t="s">
        <v>242</v>
      </c>
      <c r="E26" s="28">
        <f>Ders_Programı!E15</f>
        <v>0</v>
      </c>
      <c r="F26" s="28" t="str">
        <f>Ders_Programı!H15</f>
        <v>F303</v>
      </c>
      <c r="G26" s="28" t="str">
        <f>Ders_Programı!K15</f>
        <v>F304</v>
      </c>
      <c r="H26" s="28" t="str">
        <f>Ders_Programı!N15</f>
        <v>D13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21"/>
      <c r="B27" s="121"/>
      <c r="C27" s="121"/>
      <c r="D27" s="28" t="s">
        <v>244</v>
      </c>
      <c r="E27" s="29">
        <f>Ders_Programı!D15</f>
        <v>0</v>
      </c>
      <c r="F27" s="30" t="str">
        <f>Ders_Programı!G15</f>
        <v>TRB 203 TÜRK KÜL. VE MED. T. I</v>
      </c>
      <c r="G27" s="28" t="str">
        <f>Ders_Programı!J15</f>
        <v>TRB 305 OSM. TARİ 1566-1789</v>
      </c>
      <c r="H27" s="28" t="str">
        <f>Ders_Programı!M15</f>
        <v>TRB 403 20. YÜZYIL DÜNYA T. I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21"/>
      <c r="B28" s="129">
        <v>5</v>
      </c>
      <c r="C28" s="143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21"/>
      <c r="B29" s="121"/>
      <c r="C29" s="121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21"/>
      <c r="B30" s="129">
        <v>6</v>
      </c>
      <c r="C30" s="143" t="s">
        <v>250</v>
      </c>
      <c r="D30" s="28" t="s">
        <v>251</v>
      </c>
      <c r="E30" s="28">
        <f>Ders_Programı!E17</f>
        <v>0</v>
      </c>
      <c r="F30" s="28" t="str">
        <f>Ders_Programı!H17</f>
        <v>F303</v>
      </c>
      <c r="G30" s="28" t="str">
        <f>Ders_Programı!K17</f>
        <v>F304</v>
      </c>
      <c r="H30" s="28" t="str">
        <f>Ders_Programı!N17</f>
        <v>D13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21"/>
      <c r="B31" s="121"/>
      <c r="C31" s="121"/>
      <c r="D31" s="28" t="s">
        <v>252</v>
      </c>
      <c r="E31" s="31">
        <f>Ders_Programı!D17</f>
        <v>0</v>
      </c>
      <c r="F31" s="28" t="str">
        <f>Ders_Programı!G17</f>
        <v>TRB 211 OSM. TAR. 1299-1451</v>
      </c>
      <c r="G31" s="30" t="str">
        <f>Ders_Programı!J17</f>
        <v xml:space="preserve">TRB 327 TÜRK TEŞK. T. </v>
      </c>
      <c r="H31" s="28" t="str">
        <f>Ders_Programı!M17</f>
        <v>TRB 429 AVRUPA MED. TAR. I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21"/>
      <c r="B32" s="129">
        <v>7</v>
      </c>
      <c r="C32" s="143" t="s">
        <v>256</v>
      </c>
      <c r="D32" s="28" t="s">
        <v>257</v>
      </c>
      <c r="E32" s="28">
        <f>Ders_Programı!E18</f>
        <v>0</v>
      </c>
      <c r="F32" s="28" t="str">
        <f>Ders_Programı!H18</f>
        <v>F303</v>
      </c>
      <c r="G32" s="28" t="str">
        <f>Ders_Programı!K18</f>
        <v>F304</v>
      </c>
      <c r="H32" s="28" t="str">
        <f>Ders_Programı!N18</f>
        <v>D13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21"/>
      <c r="B33" s="121"/>
      <c r="C33" s="121"/>
      <c r="D33" s="28" t="s">
        <v>259</v>
      </c>
      <c r="E33" s="31">
        <f>Ders_Programı!D18</f>
        <v>0</v>
      </c>
      <c r="F33" s="28" t="str">
        <f>Ders_Programı!G18</f>
        <v>TRB 211 OSM. TAR. 1299-1451</v>
      </c>
      <c r="G33" s="30" t="str">
        <f>Ders_Programı!J18</f>
        <v xml:space="preserve">TRB 327 TÜRK TEŞK. T. </v>
      </c>
      <c r="H33" s="28" t="str">
        <f>Ders_Programı!M18</f>
        <v>TRB 429 AVRUPA MED. TAR. I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21"/>
      <c r="B34" s="129">
        <v>8</v>
      </c>
      <c r="C34" s="143" t="s">
        <v>260</v>
      </c>
      <c r="D34" s="28" t="s">
        <v>261</v>
      </c>
      <c r="E34" s="28">
        <f>Ders_Programı!E19</f>
        <v>0</v>
      </c>
      <c r="F34" s="28" t="str">
        <f>Ders_Programı!H19</f>
        <v>F303</v>
      </c>
      <c r="G34" s="28" t="str">
        <f>Ders_Programı!K19</f>
        <v>F304</v>
      </c>
      <c r="H34" s="28" t="str">
        <f>Ders_Programı!N19</f>
        <v>D13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21"/>
      <c r="B35" s="121"/>
      <c r="C35" s="121"/>
      <c r="D35" s="28" t="s">
        <v>264</v>
      </c>
      <c r="E35" s="29">
        <f>Ders_Programı!D19</f>
        <v>0</v>
      </c>
      <c r="F35" s="28" t="str">
        <f>Ders_Programı!G19</f>
        <v>TRB 221 İLK MÜSLÜMAN TÜRK DEV. TAR.</v>
      </c>
      <c r="G35" s="28" t="str">
        <f>Ders_Programı!J19</f>
        <v>TRB 339 ENDÜLÜS KÜL. VE MED. T.</v>
      </c>
      <c r="H35" s="28" t="str">
        <f>Ders_Programı!M19</f>
        <v>TRB 443 OSM. CUMH. KADIN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21"/>
      <c r="B36" s="129">
        <v>9</v>
      </c>
      <c r="C36" s="143" t="s">
        <v>265</v>
      </c>
      <c r="D36" s="28" t="s">
        <v>266</v>
      </c>
      <c r="E36" s="28">
        <f>Ders_Programı!E20</f>
        <v>0</v>
      </c>
      <c r="F36" s="28" t="str">
        <f>Ders_Programı!H20</f>
        <v>F303</v>
      </c>
      <c r="G36" s="28" t="str">
        <f>Ders_Programı!K20</f>
        <v>F304</v>
      </c>
      <c r="H36" s="28" t="str">
        <f>Ders_Programı!N20</f>
        <v>D13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21"/>
      <c r="B37" s="121"/>
      <c r="C37" s="121"/>
      <c r="D37" s="28" t="s">
        <v>267</v>
      </c>
      <c r="E37" s="29">
        <f>Ders_Programı!D20</f>
        <v>0</v>
      </c>
      <c r="F37" s="28" t="str">
        <f>Ders_Programı!G20</f>
        <v>TRB 221 İLK MÜSLÜMAN TÜRK DEV. TAR.</v>
      </c>
      <c r="G37" s="28" t="str">
        <f>Ders_Programı!J20</f>
        <v>TRB 339 ENDÜLÜS KÜL. VE MED. T.</v>
      </c>
      <c r="H37" s="28" t="str">
        <f>Ders_Programı!M20</f>
        <v>TRB 443 OSM. CUMH. KADIN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31" t="s">
        <v>270</v>
      </c>
      <c r="B38" s="132">
        <v>1</v>
      </c>
      <c r="C38" s="141" t="s">
        <v>282</v>
      </c>
      <c r="D38" s="36" t="s">
        <v>283</v>
      </c>
      <c r="E38" s="36" t="str">
        <f>Ders_Programı!E21</f>
        <v>A105</v>
      </c>
      <c r="F38" s="36">
        <f>Ders_Programı!H21</f>
        <v>0</v>
      </c>
      <c r="G38" s="36">
        <f>Ders_Programı!K21</f>
        <v>0</v>
      </c>
      <c r="H38" s="36">
        <f>Ders_Programı!N21</f>
        <v>0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21"/>
      <c r="B39" s="121"/>
      <c r="C39" s="121"/>
      <c r="D39" s="36" t="s">
        <v>287</v>
      </c>
      <c r="E39" s="39" t="str">
        <f>Ders_Programı!D21</f>
        <v>TRB 107 İSLAM TAR.I</v>
      </c>
      <c r="F39" s="36">
        <f>Ders_Programı!G21</f>
        <v>0</v>
      </c>
      <c r="G39" s="36">
        <f>Ders_Programı!J21</f>
        <v>0</v>
      </c>
      <c r="H39" s="36">
        <f>Ders_Programı!M21</f>
        <v>0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21"/>
      <c r="B40" s="132">
        <v>2</v>
      </c>
      <c r="C40" s="141" t="s">
        <v>305</v>
      </c>
      <c r="D40" s="36" t="s">
        <v>306</v>
      </c>
      <c r="E40" s="36" t="str">
        <f>Ders_Programı!E22</f>
        <v>A105</v>
      </c>
      <c r="F40" s="36">
        <f>Ders_Programı!H22</f>
        <v>0</v>
      </c>
      <c r="G40" s="36">
        <f>Ders_Programı!K22</f>
        <v>0</v>
      </c>
      <c r="H40" s="36">
        <f>Ders_Programı!N22</f>
        <v>0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21"/>
      <c r="B41" s="121"/>
      <c r="C41" s="121"/>
      <c r="D41" s="36" t="s">
        <v>307</v>
      </c>
      <c r="E41" s="39" t="str">
        <f>Ders_Programı!D22</f>
        <v>TRB 107 İSLAM TAR.I</v>
      </c>
      <c r="F41" s="40">
        <f>Ders_Programı!G22</f>
        <v>0</v>
      </c>
      <c r="G41" s="36">
        <f>Ders_Programı!J22</f>
        <v>0</v>
      </c>
      <c r="H41" s="36">
        <f>Ders_Programı!M22</f>
        <v>0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21"/>
      <c r="B42" s="132">
        <v>3</v>
      </c>
      <c r="C42" s="141" t="s">
        <v>313</v>
      </c>
      <c r="D42" s="36" t="s">
        <v>314</v>
      </c>
      <c r="E42" s="36" t="str">
        <f>Ders_Programı!E23</f>
        <v>A105</v>
      </c>
      <c r="F42" s="36" t="str">
        <f>Ders_Programı!H23</f>
        <v>F303</v>
      </c>
      <c r="G42" s="36" t="str">
        <f>Ders_Programı!K23</f>
        <v>F304</v>
      </c>
      <c r="H42" s="36" t="str">
        <f>Ders_Programı!N23</f>
        <v>D13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21"/>
      <c r="B43" s="121"/>
      <c r="C43" s="121"/>
      <c r="D43" s="36" t="s">
        <v>316</v>
      </c>
      <c r="E43" s="39" t="str">
        <f>Ders_Programı!D23</f>
        <v>TBOT 101 OSM. TÜRKÇESİ I</v>
      </c>
      <c r="F43" s="40" t="str">
        <f>Ders_Programı!G23</f>
        <v>TRB 229 ROMA TARİHİ I</v>
      </c>
      <c r="G43" s="36" t="str">
        <f>Ders_Programı!J23</f>
        <v>TRB 301 OSM. SOS. VE EKN. T.</v>
      </c>
      <c r="H43" s="36" t="str">
        <f>Ders_Programı!M23</f>
        <v>TRB 449 TÜRK. SEÇ. VE PARLAM. I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21"/>
      <c r="B44" s="132">
        <v>4</v>
      </c>
      <c r="C44" s="141" t="s">
        <v>317</v>
      </c>
      <c r="D44" s="36" t="s">
        <v>318</v>
      </c>
      <c r="E44" s="36" t="str">
        <f>Ders_Programı!E24</f>
        <v>A105</v>
      </c>
      <c r="F44" s="36" t="str">
        <f>Ders_Programı!H24</f>
        <v>F303</v>
      </c>
      <c r="G44" s="36" t="str">
        <f>Ders_Programı!K24</f>
        <v>F304</v>
      </c>
      <c r="H44" s="36" t="str">
        <f>Ders_Programı!N24</f>
        <v>D13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21"/>
      <c r="B45" s="121"/>
      <c r="C45" s="121"/>
      <c r="D45" s="36" t="s">
        <v>320</v>
      </c>
      <c r="E45" s="39" t="str">
        <f>Ders_Programı!D24</f>
        <v>TBOT 101 OSM. TÜRKÇESİ I</v>
      </c>
      <c r="F45" s="40" t="str">
        <f>Ders_Programı!G24</f>
        <v>TRB 229 ROMA TARİHİ I</v>
      </c>
      <c r="G45" s="36" t="str">
        <f>Ders_Programı!J24</f>
        <v>TRB 301 OSM. SOS. VE EKN. T.</v>
      </c>
      <c r="H45" s="36" t="str">
        <f>Ders_Programı!M24</f>
        <v>TRB 449 TÜRK. SEÇ. VE PARLAM. I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21"/>
      <c r="B46" s="132">
        <v>5</v>
      </c>
      <c r="C46" s="141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21"/>
      <c r="B47" s="121"/>
      <c r="C47" s="121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21"/>
      <c r="B48" s="132">
        <v>6</v>
      </c>
      <c r="C48" s="141" t="s">
        <v>326</v>
      </c>
      <c r="D48" s="36" t="s">
        <v>327</v>
      </c>
      <c r="E48" s="36" t="str">
        <f>Ders_Programı!E26</f>
        <v>A105</v>
      </c>
      <c r="F48" s="36">
        <f>Ders_Programı!H26</f>
        <v>0</v>
      </c>
      <c r="G48" s="36">
        <f>Ders_Programı!K26</f>
        <v>0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21"/>
      <c r="B49" s="121"/>
      <c r="C49" s="121"/>
      <c r="D49" s="36" t="s">
        <v>329</v>
      </c>
      <c r="E49" s="41" t="str">
        <f>Ders_Programı!D26</f>
        <v>SOSYAL SEÇMELİ DERS</v>
      </c>
      <c r="F49" s="36">
        <f>Ders_Programı!G26</f>
        <v>0</v>
      </c>
      <c r="G49" s="40">
        <f>Ders_Programı!J26</f>
        <v>0</v>
      </c>
      <c r="H49" s="36">
        <f>Ders_Programı!M26</f>
        <v>0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21"/>
      <c r="B50" s="132">
        <v>7</v>
      </c>
      <c r="C50" s="141" t="s">
        <v>334</v>
      </c>
      <c r="D50" s="36" t="s">
        <v>335</v>
      </c>
      <c r="E50" s="36" t="str">
        <f>Ders_Programı!E27</f>
        <v>A105</v>
      </c>
      <c r="F50" s="36">
        <f>Ders_Programı!H27</f>
        <v>0</v>
      </c>
      <c r="G50" s="36">
        <f>Ders_Programı!K27</f>
        <v>0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21"/>
      <c r="B51" s="121"/>
      <c r="C51" s="121"/>
      <c r="D51" s="36" t="s">
        <v>336</v>
      </c>
      <c r="E51" s="41" t="str">
        <f>Ders_Programı!D27</f>
        <v>SOSYAL SEÇMELİ DERS</v>
      </c>
      <c r="F51" s="36">
        <f>Ders_Programı!G27</f>
        <v>0</v>
      </c>
      <c r="G51" s="40">
        <f>Ders_Programı!J27</f>
        <v>0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21"/>
      <c r="B52" s="132">
        <v>8</v>
      </c>
      <c r="C52" s="141" t="s">
        <v>337</v>
      </c>
      <c r="D52" s="36" t="s">
        <v>338</v>
      </c>
      <c r="E52" s="36">
        <f>Ders_Programı!E28</f>
        <v>0</v>
      </c>
      <c r="F52" s="36">
        <f>Ders_Programı!H28</f>
        <v>0</v>
      </c>
      <c r="G52" s="36">
        <f>Ders_Programı!K28</f>
        <v>0</v>
      </c>
      <c r="H52" s="36">
        <f>Ders_Programı!N28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21"/>
      <c r="B53" s="121"/>
      <c r="C53" s="121"/>
      <c r="D53" s="36" t="s">
        <v>340</v>
      </c>
      <c r="E53" s="39">
        <f>Ders_Programı!D28</f>
        <v>0</v>
      </c>
      <c r="F53" s="36">
        <f>Ders_Programı!G28</f>
        <v>0</v>
      </c>
      <c r="G53" s="36">
        <f>Ders_Programı!J28</f>
        <v>0</v>
      </c>
      <c r="H53" s="36">
        <f>Ders_Programı!M28</f>
        <v>0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21"/>
      <c r="B54" s="132">
        <v>9</v>
      </c>
      <c r="C54" s="141" t="s">
        <v>342</v>
      </c>
      <c r="D54" s="36" t="s">
        <v>343</v>
      </c>
      <c r="E54" s="36">
        <f>Ders_Programı!E29</f>
        <v>0</v>
      </c>
      <c r="F54" s="36">
        <f>Ders_Programı!H29</f>
        <v>0</v>
      </c>
      <c r="G54" s="36">
        <f>Ders_Programı!K29</f>
        <v>0</v>
      </c>
      <c r="H54" s="36">
        <f>Ders_Programı!N29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21"/>
      <c r="B55" s="121"/>
      <c r="C55" s="121"/>
      <c r="D55" s="36" t="s">
        <v>344</v>
      </c>
      <c r="E55" s="39">
        <f>Ders_Programı!D29</f>
        <v>0</v>
      </c>
      <c r="F55" s="36">
        <f>Ders_Programı!G29</f>
        <v>0</v>
      </c>
      <c r="G55" s="36">
        <f>Ders_Programı!J29</f>
        <v>0</v>
      </c>
      <c r="H55" s="36">
        <f>Ders_Programı!M29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44" t="s">
        <v>346</v>
      </c>
      <c r="B56" s="134">
        <v>1</v>
      </c>
      <c r="C56" s="142" t="s">
        <v>351</v>
      </c>
      <c r="D56" s="42" t="s">
        <v>353</v>
      </c>
      <c r="E56" s="42">
        <f>Ders_Programı!E30</f>
        <v>0</v>
      </c>
      <c r="F56" s="42">
        <f>Ders_Programı!H30</f>
        <v>0</v>
      </c>
      <c r="G56" s="42" t="str">
        <f>Ders_Programı!K30</f>
        <v>F304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21"/>
      <c r="B57" s="121"/>
      <c r="C57" s="121"/>
      <c r="D57" s="42" t="s">
        <v>358</v>
      </c>
      <c r="E57" s="44">
        <f>Ders_Programı!D30</f>
        <v>0</v>
      </c>
      <c r="F57" s="42">
        <f>Ders_Programı!G30</f>
        <v>0</v>
      </c>
      <c r="G57" s="42" t="str">
        <f>Ders_Programı!J30</f>
        <v>TRB 357 MESLEKİ İNG. I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21"/>
      <c r="B58" s="134">
        <v>2</v>
      </c>
      <c r="C58" s="142" t="s">
        <v>362</v>
      </c>
      <c r="D58" s="42" t="s">
        <v>363</v>
      </c>
      <c r="E58" s="42">
        <f>Ders_Programı!E31</f>
        <v>0</v>
      </c>
      <c r="F58" s="42">
        <f>Ders_Programı!H31</f>
        <v>0</v>
      </c>
      <c r="G58" s="42" t="str">
        <f>Ders_Programı!K31</f>
        <v>F304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21"/>
      <c r="B59" s="121"/>
      <c r="C59" s="121"/>
      <c r="D59" s="42" t="s">
        <v>365</v>
      </c>
      <c r="E59" s="44">
        <f>Ders_Programı!D31</f>
        <v>0</v>
      </c>
      <c r="F59" s="45">
        <f>Ders_Programı!G31</f>
        <v>0</v>
      </c>
      <c r="G59" s="42" t="str">
        <f>Ders_Programı!J31</f>
        <v>TRB 357 MESLEKİ İNG. I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21"/>
      <c r="B60" s="134">
        <v>3</v>
      </c>
      <c r="C60" s="142" t="s">
        <v>370</v>
      </c>
      <c r="D60" s="42" t="s">
        <v>371</v>
      </c>
      <c r="E60" s="42" t="str">
        <f>Ders_Programı!E32</f>
        <v>A105</v>
      </c>
      <c r="F60" s="42" t="str">
        <f>Ders_Programı!H32</f>
        <v>F303</v>
      </c>
      <c r="G60" s="42" t="str">
        <f>Ders_Programı!K32</f>
        <v>F304</v>
      </c>
      <c r="H60" s="42" t="str">
        <f>Ders_Programı!N32</f>
        <v>D13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21"/>
      <c r="B61" s="121"/>
      <c r="C61" s="121"/>
      <c r="D61" s="42" t="s">
        <v>372</v>
      </c>
      <c r="E61" s="44" t="str">
        <f>Ders_Programı!D32</f>
        <v>TBOT 101 OSM. TÜRKÇESİ I</v>
      </c>
      <c r="F61" s="45" t="str">
        <f>Ders_Programı!G32</f>
        <v>TRB 225 BASIN TARİHİ</v>
      </c>
      <c r="G61" s="42" t="str">
        <f>Ders_Programı!J32</f>
        <v>TRB 307 T.C. DIŞ POLİTİK.</v>
      </c>
      <c r="H61" s="42" t="str">
        <f>Ders_Programı!M32</f>
        <v>TRB 439 ANTİK AND. UYG.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21"/>
      <c r="B62" s="134">
        <v>4</v>
      </c>
      <c r="C62" s="142" t="s">
        <v>373</v>
      </c>
      <c r="D62" s="42" t="s">
        <v>374</v>
      </c>
      <c r="E62" s="42" t="str">
        <f>Ders_Programı!E33</f>
        <v>A105</v>
      </c>
      <c r="F62" s="42" t="str">
        <f>Ders_Programı!H33</f>
        <v>F303</v>
      </c>
      <c r="G62" s="42" t="str">
        <f>Ders_Programı!K33</f>
        <v>F304</v>
      </c>
      <c r="H62" s="42" t="str">
        <f>Ders_Programı!N33</f>
        <v>D13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21"/>
      <c r="B63" s="121"/>
      <c r="C63" s="121"/>
      <c r="D63" s="42" t="s">
        <v>379</v>
      </c>
      <c r="E63" s="44" t="str">
        <f>Ders_Programı!D33</f>
        <v>TBOT 101 OSM. TÜRKÇESİ I</v>
      </c>
      <c r="F63" s="45" t="str">
        <f>Ders_Programı!G33</f>
        <v>TRB 225 BASIN TARİHİ</v>
      </c>
      <c r="G63" s="42" t="str">
        <f>Ders_Programı!J33</f>
        <v>TRB 307 T.C. DIŞ POLİTİK.</v>
      </c>
      <c r="H63" s="42" t="str">
        <f>Ders_Programı!M33</f>
        <v>TRB 439 ANTİK AND. UYG.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21"/>
      <c r="B64" s="134">
        <v>5</v>
      </c>
      <c r="C64" s="142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21"/>
      <c r="B65" s="121"/>
      <c r="C65" s="121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21"/>
      <c r="B66" s="134">
        <v>6</v>
      </c>
      <c r="C66" s="142" t="s">
        <v>386</v>
      </c>
      <c r="D66" s="42" t="s">
        <v>387</v>
      </c>
      <c r="E66" s="42" t="str">
        <f>Ders_Programı!E35</f>
        <v>A105</v>
      </c>
      <c r="F66" s="42" t="str">
        <f>Ders_Programı!H35</f>
        <v>F303</v>
      </c>
      <c r="G66" s="42" t="str">
        <f>Ders_Programı!K35</f>
        <v>F304</v>
      </c>
      <c r="H66" s="42">
        <f>Ders_Programı!N35</f>
        <v>0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21"/>
      <c r="B67" s="121"/>
      <c r="C67" s="121"/>
      <c r="D67" s="42" t="s">
        <v>390</v>
      </c>
      <c r="E67" s="46" t="str">
        <f>Ders_Programı!D35</f>
        <v>TRB 109 ESKİÇAĞ TAR. I</v>
      </c>
      <c r="F67" s="45" t="str">
        <f>Ders_Programı!G35</f>
        <v>TRB 237 TARİHİ COĞRAFYA</v>
      </c>
      <c r="G67" s="45" t="str">
        <f>Ders_Programı!J35</f>
        <v>TRB 341 ESKİÇAĞ AKDENİZ MED. T.</v>
      </c>
      <c r="H67" s="42">
        <f>Ders_Programı!M35</f>
        <v>0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21"/>
      <c r="B68" s="134">
        <v>7</v>
      </c>
      <c r="C68" s="142" t="s">
        <v>397</v>
      </c>
      <c r="D68" s="42" t="s">
        <v>398</v>
      </c>
      <c r="E68" s="42" t="str">
        <f>Ders_Programı!E36</f>
        <v>A105</v>
      </c>
      <c r="F68" s="42" t="str">
        <f>Ders_Programı!H36</f>
        <v>F303</v>
      </c>
      <c r="G68" s="42" t="str">
        <f>Ders_Programı!K36</f>
        <v>F304</v>
      </c>
      <c r="H68" s="42">
        <f>Ders_Programı!N36</f>
        <v>0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21"/>
      <c r="B69" s="121"/>
      <c r="C69" s="121"/>
      <c r="D69" s="42" t="s">
        <v>401</v>
      </c>
      <c r="E69" s="46" t="str">
        <f>Ders_Programı!D36</f>
        <v>TRB 109 ESKİÇAĞ TAR. I</v>
      </c>
      <c r="F69" s="45" t="str">
        <f>Ders_Programı!G36</f>
        <v>TRB 237 TARİHİ COĞRAFYA</v>
      </c>
      <c r="G69" s="45" t="str">
        <f>Ders_Programı!J36</f>
        <v>TRB 341 ESKİÇAĞ AKDENİZ MED. T.</v>
      </c>
      <c r="H69" s="42">
        <f>Ders_Programı!M36</f>
        <v>0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21"/>
      <c r="B70" s="134">
        <v>8</v>
      </c>
      <c r="C70" s="142" t="s">
        <v>402</v>
      </c>
      <c r="D70" s="42" t="s">
        <v>403</v>
      </c>
      <c r="E70" s="42">
        <f>Ders_Programı!E37</f>
        <v>0</v>
      </c>
      <c r="F70" s="42" t="str">
        <f>Ders_Programı!H37</f>
        <v>F303</v>
      </c>
      <c r="G70" s="42" t="str">
        <f>Ders_Programı!K37</f>
        <v>F304</v>
      </c>
      <c r="H70" s="42" t="str">
        <f>Ders_Programı!N37</f>
        <v>D13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21"/>
      <c r="B71" s="121"/>
      <c r="C71" s="121"/>
      <c r="D71" s="42" t="s">
        <v>404</v>
      </c>
      <c r="E71" s="44">
        <f>Ders_Programı!D37</f>
        <v>0</v>
      </c>
      <c r="F71" s="42" t="str">
        <f>Ders_Programı!G37</f>
        <v>TRB 233 TOPLUMA HİZM. UYG.</v>
      </c>
      <c r="G71" s="42" t="str">
        <f>Ders_Programı!J37</f>
        <v>TRB349 ARKEOLOJİYE GİRİŞ</v>
      </c>
      <c r="H71" s="42" t="str">
        <f>Ders_Programı!M37</f>
        <v>TRB 425 TÜRK DEMOKR. TAR. I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21"/>
      <c r="B72" s="134">
        <v>9</v>
      </c>
      <c r="C72" s="142" t="s">
        <v>408</v>
      </c>
      <c r="D72" s="42" t="s">
        <v>409</v>
      </c>
      <c r="E72" s="42">
        <f>Ders_Programı!E38</f>
        <v>0</v>
      </c>
      <c r="F72" s="42" t="str">
        <f>Ders_Programı!H38</f>
        <v>F303</v>
      </c>
      <c r="G72" s="42" t="str">
        <f>Ders_Programı!K38</f>
        <v>F304</v>
      </c>
      <c r="H72" s="42" t="str">
        <f>Ders_Programı!N38</f>
        <v>D13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21"/>
      <c r="B73" s="121"/>
      <c r="C73" s="121"/>
      <c r="D73" s="42" t="s">
        <v>410</v>
      </c>
      <c r="E73" s="44">
        <f>Ders_Programı!D38</f>
        <v>0</v>
      </c>
      <c r="F73" s="42" t="str">
        <f>Ders_Programı!G38</f>
        <v>TRB 233 TOPLUMA HİZM. UYG.</v>
      </c>
      <c r="G73" s="42" t="str">
        <f>Ders_Programı!J38</f>
        <v>TRB349 ARKEOLOJİYE GİRİŞ</v>
      </c>
      <c r="H73" s="42" t="str">
        <f>Ders_Programı!M38</f>
        <v>TRB 425 TÜRK DEMOKR. TAR. I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36" t="s">
        <v>412</v>
      </c>
      <c r="B74" s="135">
        <v>1</v>
      </c>
      <c r="C74" s="137" t="s">
        <v>418</v>
      </c>
      <c r="D74" s="47" t="s">
        <v>421</v>
      </c>
      <c r="E74" s="47">
        <f>Ders_Programı!E39</f>
        <v>0</v>
      </c>
      <c r="F74" s="47" t="str">
        <f>Ders_Programı!H39</f>
        <v>A102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21"/>
      <c r="B75" s="121"/>
      <c r="C75" s="121"/>
      <c r="D75" s="47" t="s">
        <v>422</v>
      </c>
      <c r="E75" s="48">
        <f>Ders_Programı!D39</f>
        <v>0</v>
      </c>
      <c r="F75" s="47" t="str">
        <f>Ders_Programı!G39</f>
        <v>YDİ 213 İLERİ İNGİLİZCE</v>
      </c>
      <c r="G75" s="47">
        <f>Ders_Programı!J39</f>
        <v>0</v>
      </c>
      <c r="H75" s="47">
        <f>Ders_Programı!M39</f>
        <v>0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21"/>
      <c r="B76" s="135">
        <v>2</v>
      </c>
      <c r="C76" s="137" t="s">
        <v>427</v>
      </c>
      <c r="D76" s="47" t="s">
        <v>428</v>
      </c>
      <c r="E76" s="47">
        <f>Ders_Programı!E40</f>
        <v>0</v>
      </c>
      <c r="F76" s="47" t="str">
        <f>Ders_Programı!H40</f>
        <v>A102</v>
      </c>
      <c r="G76" s="47">
        <f>Ders_Programı!K40</f>
        <v>0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21"/>
      <c r="B77" s="121"/>
      <c r="C77" s="121"/>
      <c r="D77" s="47" t="s">
        <v>430</v>
      </c>
      <c r="E77" s="48">
        <f>Ders_Programı!D40</f>
        <v>0</v>
      </c>
      <c r="F77" s="49" t="str">
        <f>Ders_Programı!G40</f>
        <v>YDİ 213 İLERİ İNGİLİZCE</v>
      </c>
      <c r="G77" s="47">
        <f>Ders_Programı!J40</f>
        <v>0</v>
      </c>
      <c r="H77" s="47">
        <f>Ders_Programı!M40</f>
        <v>0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21"/>
      <c r="B78" s="135">
        <v>3</v>
      </c>
      <c r="C78" s="137" t="s">
        <v>432</v>
      </c>
      <c r="D78" s="47" t="s">
        <v>433</v>
      </c>
      <c r="E78" s="47">
        <f>Ders_Programı!E41</f>
        <v>0</v>
      </c>
      <c r="F78" s="47" t="str">
        <f>Ders_Programı!H41</f>
        <v>A102</v>
      </c>
      <c r="G78" s="47" t="str">
        <f>Ders_Programı!K41</f>
        <v>F304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21"/>
      <c r="B79" s="121"/>
      <c r="C79" s="121"/>
      <c r="D79" s="47" t="s">
        <v>435</v>
      </c>
      <c r="E79" s="48">
        <f>Ders_Programı!D41</f>
        <v>0</v>
      </c>
      <c r="F79" s="49" t="str">
        <f>Ders_Programı!G41</f>
        <v>YDİ 213 İLERİ İNGİLİZCE</v>
      </c>
      <c r="G79" s="47" t="str">
        <f>Ders_Programı!J41</f>
        <v>TRB 337 LATİNCE I</v>
      </c>
      <c r="H79" s="47" t="str">
        <f>Ders_Programı!M41</f>
        <v>TRB 401 BİTİRME PROJESİ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21"/>
      <c r="B80" s="135">
        <v>4</v>
      </c>
      <c r="C80" s="137" t="s">
        <v>437</v>
      </c>
      <c r="D80" s="47" t="s">
        <v>438</v>
      </c>
      <c r="E80" s="47">
        <f>Ders_Programı!E42</f>
        <v>0</v>
      </c>
      <c r="F80" s="47" t="str">
        <f>Ders_Programı!H42</f>
        <v>A102</v>
      </c>
      <c r="G80" s="47" t="str">
        <f>Ders_Programı!K42</f>
        <v>F304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21"/>
      <c r="B81" s="121"/>
      <c r="C81" s="121"/>
      <c r="D81" s="47" t="s">
        <v>439</v>
      </c>
      <c r="E81" s="48">
        <f>Ders_Programı!D42</f>
        <v>0</v>
      </c>
      <c r="F81" s="49" t="str">
        <f>Ders_Programı!G42</f>
        <v>YDİ 213 İLERİ İNGİLİZCE</v>
      </c>
      <c r="G81" s="47" t="str">
        <f>Ders_Programı!J42</f>
        <v>TRB 337 LATİNCE I</v>
      </c>
      <c r="H81" s="47" t="str">
        <f>Ders_Programı!M42</f>
        <v>TRB 401 BİTİRME PROJESİ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21"/>
      <c r="B82" s="135">
        <v>5</v>
      </c>
      <c r="C82" s="137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21"/>
      <c r="B83" s="121"/>
      <c r="C83" s="121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21"/>
      <c r="B84" s="135">
        <v>6</v>
      </c>
      <c r="C84" s="137" t="s">
        <v>446</v>
      </c>
      <c r="D84" s="47" t="s">
        <v>447</v>
      </c>
      <c r="E84" s="47" t="str">
        <f>Ders_Programı!E44</f>
        <v>A105</v>
      </c>
      <c r="F84" s="47" t="str">
        <f>Ders_Programı!H44</f>
        <v>F303</v>
      </c>
      <c r="G84" s="47">
        <f>Ders_Programı!K44</f>
        <v>0</v>
      </c>
      <c r="H84" s="47" t="str">
        <f>Ders_Programı!N44</f>
        <v>D13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21"/>
      <c r="B85" s="121"/>
      <c r="C85" s="121"/>
      <c r="D85" s="47" t="s">
        <v>450</v>
      </c>
      <c r="E85" s="50" t="str">
        <f>Ders_Programı!D44</f>
        <v>YD 113 YABANCI DİL</v>
      </c>
      <c r="F85" s="49" t="str">
        <f>Ders_Programı!G44</f>
        <v>TRB 205 T.C. SİYASAL T.</v>
      </c>
      <c r="G85" s="49">
        <f>Ders_Programı!J44</f>
        <v>0</v>
      </c>
      <c r="H85" s="47" t="str">
        <f>Ders_Programı!M44</f>
        <v xml:space="preserve">   TRB 451 OSM. TARİHİ SEMİN. I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21"/>
      <c r="B86" s="135">
        <v>7</v>
      </c>
      <c r="C86" s="137" t="s">
        <v>452</v>
      </c>
      <c r="D86" s="47" t="s">
        <v>453</v>
      </c>
      <c r="E86" s="47" t="str">
        <f>Ders_Programı!E45</f>
        <v>A105</v>
      </c>
      <c r="F86" s="47" t="str">
        <f>Ders_Programı!H45</f>
        <v>F303</v>
      </c>
      <c r="G86" s="47">
        <f>Ders_Programı!K45</f>
        <v>0</v>
      </c>
      <c r="H86" s="47" t="str">
        <f>Ders_Programı!N45</f>
        <v>D13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21"/>
      <c r="B87" s="121"/>
      <c r="C87" s="121"/>
      <c r="D87" s="47" t="s">
        <v>454</v>
      </c>
      <c r="E87" s="50" t="str">
        <f>Ders_Programı!D45</f>
        <v>YD 113 YABANCI DİL</v>
      </c>
      <c r="F87" s="49" t="str">
        <f>Ders_Programı!G45</f>
        <v>TRB 205 T.C. SİYASAL T.</v>
      </c>
      <c r="G87" s="49">
        <f>Ders_Programı!J45</f>
        <v>0</v>
      </c>
      <c r="H87" s="47" t="str">
        <f>Ders_Programı!M45</f>
        <v xml:space="preserve">   TRB 451 OSM. TARİHİ SEMİN. I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21"/>
      <c r="B88" s="135">
        <v>8</v>
      </c>
      <c r="C88" s="137" t="s">
        <v>455</v>
      </c>
      <c r="D88" s="47" t="s">
        <v>456</v>
      </c>
      <c r="E88" s="47" t="str">
        <f>Ders_Programı!E46</f>
        <v>A105</v>
      </c>
      <c r="F88" s="47" t="str">
        <f>Ders_Programı!H46</f>
        <v>F303</v>
      </c>
      <c r="G88" s="47">
        <f>Ders_Programı!K46</f>
        <v>0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21"/>
      <c r="B89" s="121"/>
      <c r="C89" s="121"/>
      <c r="D89" s="47" t="s">
        <v>458</v>
      </c>
      <c r="E89" s="48" t="str">
        <f>Ders_Programı!D46</f>
        <v>YD 113 YABANCI DİL</v>
      </c>
      <c r="F89" s="47" t="str">
        <f>Ders_Programı!G46</f>
        <v>TRB 207 TARİH METOD. I</v>
      </c>
      <c r="G89" s="47">
        <f>Ders_Programı!J46</f>
        <v>0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21"/>
      <c r="B90" s="135">
        <v>9</v>
      </c>
      <c r="C90" s="137" t="s">
        <v>462</v>
      </c>
      <c r="D90" s="47" t="s">
        <v>463</v>
      </c>
      <c r="E90" s="47">
        <f>Ders_Programı!E47</f>
        <v>0</v>
      </c>
      <c r="F90" s="47" t="str">
        <f>Ders_Programı!H47</f>
        <v>F303</v>
      </c>
      <c r="G90" s="47">
        <f>Ders_Programı!K47</f>
        <v>0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21"/>
      <c r="B91" s="121"/>
      <c r="C91" s="121"/>
      <c r="D91" s="47" t="s">
        <v>464</v>
      </c>
      <c r="E91" s="48">
        <f>Ders_Programı!D47</f>
        <v>0</v>
      </c>
      <c r="F91" s="47" t="str">
        <f>Ders_Programı!G47</f>
        <v>TRB 207 TARİH METOD. I</v>
      </c>
      <c r="G91" s="47">
        <f>Ders_Programı!J47</f>
        <v>0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FEN</cp:lastModifiedBy>
  <cp:lastPrinted>2018-12-06T12:00:10Z</cp:lastPrinted>
  <dcterms:created xsi:type="dcterms:W3CDTF">2015-01-20T08:56:56Z</dcterms:created>
  <dcterms:modified xsi:type="dcterms:W3CDTF">2025-09-11T11:36:26Z</dcterms:modified>
</cp:coreProperties>
</file>